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Бюджетная смета (альбомная)" sheetId="1" r:id="rId1"/>
    <sheet name="Бюджетная смета (книжная)" sheetId="2" r:id="rId2"/>
  </sheets>
  <definedNames>
    <definedName name="_xlfn.IFERROR" hidden="1">#NAME?</definedName>
    <definedName name="_xlnm.Print_Area" localSheetId="0">'Бюджетная смета (альбомная)'!$C$3:$BA$136</definedName>
    <definedName name="_xlnm.Print_Area" localSheetId="1">'Бюджетная смета (книжная)'!$C$3:$BH$235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S3" authorId="0">
      <text>
        <r>
          <rPr>
            <sz val="8"/>
            <rFont val="Tahoma"/>
            <family val="2"/>
          </rPr>
          <t>Постановление от 30.01.2009 № 8
Министерство финансов Республики Беларусь (с изм. и доп, внес. пост Минфина РБ от 17.10.2013 № 66, 26.08.2014 № 57, 02.12.2016 № 10, 01.04.2020 № 11)</t>
        </r>
      </text>
    </comment>
  </commentList>
</comments>
</file>

<file path=xl/comments2.xml><?xml version="1.0" encoding="utf-8"?>
<comments xmlns="http://schemas.openxmlformats.org/spreadsheetml/2006/main">
  <authors>
    <author>shimanovich</author>
  </authors>
  <commentList>
    <comment ref="AJ3" authorId="0">
      <text>
        <r>
          <rPr>
            <b/>
            <sz val="8"/>
            <rFont val="Tahoma"/>
            <family val="0"/>
          </rPr>
          <t>Постановление от 30.01.2009 № 8
Министерство финансов Республики Беларусь (с изм. и доп, внес. пост Минфина РБ от 17.10.2013 № 66, 26.08.2014 № 57, 02.12.2016 № 103, 01.04.2020 № 11)</t>
        </r>
      </text>
    </comment>
  </commentList>
</comments>
</file>

<file path=xl/sharedStrings.xml><?xml version="1.0" encoding="utf-8"?>
<sst xmlns="http://schemas.openxmlformats.org/spreadsheetml/2006/main" count="854" uniqueCount="268">
  <si>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</si>
  <si>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</si>
  <si>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</si>
  <si>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</si>
  <si>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</si>
  <si>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</si>
  <si>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</si>
  <si>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</si>
  <si>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</si>
  <si>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</si>
  <si>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</si>
  <si>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</si>
  <si>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(подпись)</t>
  </si>
  <si>
    <t>Элемент</t>
  </si>
  <si>
    <t>Подстатья</t>
  </si>
  <si>
    <t>Статья</t>
  </si>
  <si>
    <t>мягкий инвентарь и обмундирование</t>
  </si>
  <si>
    <t>продукты питания</t>
  </si>
  <si>
    <t>оплата потребления газа</t>
  </si>
  <si>
    <t xml:space="preserve">Капитальный ремонт </t>
  </si>
  <si>
    <t>00</t>
  </si>
  <si>
    <t>10</t>
  </si>
  <si>
    <t>30</t>
  </si>
  <si>
    <t>Оплата транспортных услуг</t>
  </si>
  <si>
    <t>Приложение 1</t>
  </si>
  <si>
    <t>к Инструкции о порядке составления,</t>
  </si>
  <si>
    <t>УТВЕРЖДЕНО</t>
  </si>
  <si>
    <t>в сумме</t>
  </si>
  <si>
    <t>(сумма расходов прописью и цифрами)</t>
  </si>
  <si>
    <t>"</t>
  </si>
  <si>
    <t>г.</t>
  </si>
  <si>
    <t>(дата утверждения)</t>
  </si>
  <si>
    <t>Индивидуальная (сводная)</t>
  </si>
  <si>
    <t xml:space="preserve">Бюджет </t>
  </si>
  <si>
    <t>Раздел ФК</t>
  </si>
  <si>
    <t>Глава ВК</t>
  </si>
  <si>
    <t xml:space="preserve">Подраздел ФК </t>
  </si>
  <si>
    <t xml:space="preserve">Вид ФК </t>
  </si>
  <si>
    <t>Параграф ФК</t>
  </si>
  <si>
    <t>Программа ПК</t>
  </si>
  <si>
    <t>Подпрограмма ПК</t>
  </si>
  <si>
    <t>В том числе по кварталам</t>
  </si>
  <si>
    <t>IV квартал</t>
  </si>
  <si>
    <t>III квартал</t>
  </si>
  <si>
    <t>II квартал</t>
  </si>
  <si>
    <t>I квартал</t>
  </si>
  <si>
    <t>Утверждено на год</t>
  </si>
  <si>
    <t>Номер строки</t>
  </si>
  <si>
    <t>ТЕКУЩИЕ РАСХОДЫ (сумма строк 2, 35)</t>
  </si>
  <si>
    <t xml:space="preserve">Заработная плата рабочих и служащих </t>
  </si>
  <si>
    <t xml:space="preserve">В том числе: </t>
  </si>
  <si>
    <t>страховые взносы в фонд обязательного медицинского страхования</t>
  </si>
  <si>
    <t>страховые взносы по обязательному страхованию от несчастных случаев на производстве и профессиональных заболеваний</t>
  </si>
  <si>
    <t>обязательные страховые взносы на профессиональное пенсионное страхование</t>
  </si>
  <si>
    <t>Приобретение предметов снабжения и расходных материалов (сумма строк 10–13)</t>
  </si>
  <si>
    <t>В том числе:</t>
  </si>
  <si>
    <t xml:space="preserve">лекарственные средства и изделия медицинского назначения </t>
  </si>
  <si>
    <t>прочие расходные материалы и предметы снабжения</t>
  </si>
  <si>
    <t>Командировки и служебные разъезды (сумма строк 15, 16)</t>
  </si>
  <si>
    <t>командировки и служебные разъезды внутри страны</t>
  </si>
  <si>
    <t>командировки и служебные разъезды за границу</t>
  </si>
  <si>
    <t>Оплата услуг связи</t>
  </si>
  <si>
    <t>Оплата коммунальных услуг (сумма строк 20–23)</t>
  </si>
  <si>
    <t>оплата потребления тепловой энергии</t>
  </si>
  <si>
    <t>оплата потребления электрической энергии</t>
  </si>
  <si>
    <t>прочие коммунальные услуги</t>
  </si>
  <si>
    <t>Оплата геологоразведочных услуг</t>
  </si>
  <si>
    <t>Оплата услуг по типовому проектированию</t>
  </si>
  <si>
    <t>оплата текущего ремонта оборудования и инвентаря</t>
  </si>
  <si>
    <t>оплата текущего ремонта зданий и помещений</t>
  </si>
  <si>
    <t>оплата комплекса работ по известкованию кислых почв</t>
  </si>
  <si>
    <t>оплата текущего содержания сооружений благоустройства</t>
  </si>
  <si>
    <t>оплата работ по землеустройству и лесоустройству</t>
  </si>
  <si>
    <t>текущий ремонт и содержание дорог</t>
  </si>
  <si>
    <t>прочие текущие расходы</t>
  </si>
  <si>
    <t>Текущие бюджетные трансферты (сумма строк 36, 41, 46)</t>
  </si>
  <si>
    <t>Субсидии (сумма строк 37–40)</t>
  </si>
  <si>
    <t>субсидии государственным организациям</t>
  </si>
  <si>
    <t>субсидии финансовым учреждениям и организациям</t>
  </si>
  <si>
    <t>убытки организаций, возникающие при продаже товаров (работ, услуг)</t>
  </si>
  <si>
    <t>прочие субсидии</t>
  </si>
  <si>
    <t>Текущие бюджетные трансферты населению (сумма строк 42–45)</t>
  </si>
  <si>
    <t>выплаты пенсий и пособий</t>
  </si>
  <si>
    <t>стипендии</t>
  </si>
  <si>
    <t>прочие трансферты населению</t>
  </si>
  <si>
    <t>правительствам и международным организациям</t>
  </si>
  <si>
    <t>совместным организациям стран СНГ и межгосударственной интеграции</t>
  </si>
  <si>
    <t>Приобретение оборудования и других основных средств</t>
  </si>
  <si>
    <t>Приобретение товарно-материальных ценностей для государственных запасов и резервов</t>
  </si>
  <si>
    <t xml:space="preserve">Приобретение прочих запасов и резервов </t>
  </si>
  <si>
    <t>Приобретение земли</t>
  </si>
  <si>
    <t>Приобретение нематериальных активов</t>
  </si>
  <si>
    <t xml:space="preserve">трансферты государственным организациям </t>
  </si>
  <si>
    <t>трансферты финансовым учреждениям и организациям</t>
  </si>
  <si>
    <t xml:space="preserve">прочие трансферты внутри страны </t>
  </si>
  <si>
    <t>на строительство, реконструкцию или покупку жилья</t>
  </si>
  <si>
    <t xml:space="preserve">Капитальные трансферты за границу </t>
  </si>
  <si>
    <t xml:space="preserve">ПРЕДОСТАВЛЕНИЕ КРЕДИТОВ, БЮДЖЕТНЫХ ССУД, БЮДЖЕТНЫХ ЗАЙМОВ ЗА ВЫЧЕТОМ ПОГАШЕНИЯ (КРЕДИТОВАНИЕ МИНУС ПОГАШЕНИЕ) </t>
  </si>
  <si>
    <t xml:space="preserve">Предоставление кредитов, бюджетных ссуд, бюджетных займов за вычетом погашения </t>
  </si>
  <si>
    <t>бюджетные ссуды, бюджетные займы государственным организациям</t>
  </si>
  <si>
    <t>бюджетные ссуды, бюджетные займы финансовым учреждениям и организациям</t>
  </si>
  <si>
    <t>прочие бюджетные ссуды, бюджетные займы внутри страны</t>
  </si>
  <si>
    <t>ФИНАНСОВЫЙ РЕЗЕРВ</t>
  </si>
  <si>
    <t xml:space="preserve">Финансовый резерв </t>
  </si>
  <si>
    <t>Руководитель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</si>
  <si>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</si>
  <si>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</si>
  <si>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</si>
  <si>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</si>
  <si>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</si>
  <si>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</si>
  <si>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</si>
  <si>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</si>
  <si>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</si>
  <si>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</si>
  <si>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</si>
  <si>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</si>
  <si>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</si>
  <si>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</si>
  <si>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</si>
  <si>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</si>
  <si>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</si>
  <si>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</si>
  <si>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</si>
  <si>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</si>
  <si>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</si>
  <si>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</si>
  <si>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</si>
  <si>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</si>
  <si>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</si>
  <si>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</si>
  <si>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</si>
  <si>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</si>
  <si>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</si>
  <si>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</si>
  <si>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</si>
  <si>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</si>
  <si>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</si>
  <si>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</si>
  <si>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</si>
  <si>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</si>
  <si>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</si>
  <si>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</si>
  <si>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</si>
  <si>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</si>
  <si>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</si>
  <si>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</si>
  <si>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</si>
  <si>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</si>
  <si>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</si>
  <si>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</si>
  <si>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</si>
  <si>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</si>
  <si>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</si>
  <si>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</si>
  <si>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</si>
  <si>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</si>
  <si>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</si>
  <si>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</si>
  <si>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</si>
  <si>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</si>
  <si>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</si>
  <si>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</si>
  <si>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</si>
  <si>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</si>
  <si>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</si>
  <si>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</si>
  <si>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</si>
  <si>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</si>
  <si>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</si>
  <si>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</si>
  <si>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</si>
  <si>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</si>
  <si>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</si>
  <si>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</si>
  <si>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</si>
  <si>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</si>
  <si>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</si>
  <si>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0</t>
  </si>
  <si>
    <t>80</t>
  </si>
  <si>
    <t>90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</si>
  <si>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</si>
  <si>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</si>
  <si>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</si>
  <si>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</si>
  <si>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</si>
  <si>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</si>
  <si>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</si>
  <si>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</si>
  <si>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</si>
  <si>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1</t>
  </si>
  <si>
    <t>УТВЕРЖДЕНО в сумме</t>
  </si>
  <si>
    <t>Бюджет</t>
  </si>
  <si>
    <t>Подраздел ФК</t>
  </si>
  <si>
    <t xml:space="preserve">Подпрограмма ПК </t>
  </si>
  <si>
    <t>Катего-рия</t>
  </si>
  <si>
    <t>Под- статья</t>
  </si>
  <si>
    <t>Эле- мент</t>
  </si>
  <si>
    <t xml:space="preserve">ТЕКУЩИЕ РАСХОДЫ </t>
  </si>
  <si>
    <t>(сумма строк 2, 35)</t>
  </si>
  <si>
    <t xml:space="preserve">Закупки товаров и оплата услуг </t>
  </si>
  <si>
    <t>Заработная плата рабочих и служащих</t>
  </si>
  <si>
    <r>
      <t xml:space="preserve">Приобретение предметов снабжения и расходных материалов </t>
    </r>
    <r>
      <rPr>
        <sz val="8"/>
        <rFont val="Tahoma"/>
        <family val="2"/>
      </rPr>
      <t>(сумма строк 10-13)</t>
    </r>
  </si>
  <si>
    <r>
      <t xml:space="preserve">Командировки и служебные разъезды </t>
    </r>
    <r>
      <rPr>
        <sz val="8"/>
        <rFont val="Tahoma"/>
        <family val="2"/>
      </rPr>
      <t>(сумма строк 15, 16)</t>
    </r>
  </si>
  <si>
    <t xml:space="preserve">В том числе:  </t>
  </si>
  <si>
    <t xml:space="preserve">Оплата транспортных услуг </t>
  </si>
  <si>
    <r>
      <t xml:space="preserve">Оплата коммунальных услуг 
</t>
    </r>
    <r>
      <rPr>
        <sz val="8"/>
        <rFont val="Tahoma"/>
        <family val="2"/>
      </rPr>
      <t>(сумма строк 20-23)</t>
    </r>
  </si>
  <si>
    <t xml:space="preserve">оплата потребления тепловой энергии </t>
  </si>
  <si>
    <r>
      <rPr>
        <b/>
        <sz val="8"/>
        <rFont val="Tahoma"/>
        <family val="2"/>
      </rPr>
      <t>Текущие бюджетные трансферты</t>
    </r>
    <r>
      <rPr>
        <sz val="8"/>
        <rFont val="Tahoma"/>
        <family val="2"/>
      </rPr>
      <t xml:space="preserve"> (сумма строк 36, 41, 46)</t>
    </r>
  </si>
  <si>
    <r>
      <t xml:space="preserve">Субсидии </t>
    </r>
    <r>
      <rPr>
        <sz val="8"/>
        <rFont val="Tahoma"/>
        <family val="2"/>
      </rPr>
      <t>(сумма строк 37-40)</t>
    </r>
  </si>
  <si>
    <r>
      <rPr>
        <b/>
        <sz val="8"/>
        <rFont val="Tahoma"/>
        <family val="2"/>
      </rPr>
      <t>Текущие бюджетные трансферты населению</t>
    </r>
    <r>
      <rPr>
        <sz val="8"/>
        <rFont val="Tahoma"/>
        <family val="2"/>
      </rPr>
      <t xml:space="preserve"> (сумма строк 42-45)</t>
    </r>
  </si>
  <si>
    <t>Капитальный ремонт</t>
  </si>
  <si>
    <t>(подпись и инициалы, фамилия руководителя государственного органа (его территориального органа), государственной организации)</t>
  </si>
  <si>
    <t>Адрес, телефон</t>
  </si>
  <si>
    <t>Кате-
гория</t>
  </si>
  <si>
    <t>Закупки товаров и оплата услуг (сумма строк 3, 4, 9, 14, 17–19, 24–26)</t>
  </si>
  <si>
    <t>обязательные страховые взносы в государственный внебюджетный фонд социальной защиты населения Республики Беларусь</t>
  </si>
  <si>
    <t>лекарственные средства и изделия медицинского назначения</t>
  </si>
  <si>
    <t>оплата услуг на проведение научно-исследовательских, опытно-конструкторских и опытно-технологических работ</t>
  </si>
  <si>
    <t>Текущие бюджетные трансферты за границу (сумма строк 46, 47)</t>
  </si>
  <si>
    <t>КАПИТАЛЬНЫЕ РАСХОДЫ (сумма строк 49, 52, 55, 58)</t>
  </si>
  <si>
    <t>Капитальные вложения в основные фонды (сумма строк 50, 51)</t>
  </si>
  <si>
    <t>Создание государственных запасов и резервов (сумма строк 53, 54)</t>
  </si>
  <si>
    <t>Приобретение земли и нематериальных активов (сумма строк 56, 57)</t>
  </si>
  <si>
    <t>Капитальные бюджетные трансферты (сумма строк 59, 63, 66)</t>
  </si>
  <si>
    <t>Капитальные бюджетные трансферты организациям (сумма строк 60–62)</t>
  </si>
  <si>
    <t>Капитальные бюджетные трансферты населению (сумма строк 64, 65)</t>
  </si>
  <si>
    <t>Предоставление бюджетных кредитов, ссуд, займов внутри страны (сумма строк 70–72)</t>
  </si>
  <si>
    <t>ВСЕГО РАСХОДОВ ПО СМЕТЕ (сумма строк 1, 48, 67, 73)</t>
  </si>
  <si>
    <t>(инициалы, фамилия)</t>
  </si>
  <si>
    <t>(сумма строк 3, 4, 9, 14, 17–19, 
24–26)</t>
  </si>
  <si>
    <r>
      <rPr>
        <b/>
        <sz val="8"/>
        <rFont val="Tahoma"/>
        <family val="2"/>
      </rPr>
      <t>Текущие бюджетные трансферты за границу</t>
    </r>
    <r>
      <rPr>
        <sz val="8"/>
        <rFont val="Tahoma"/>
        <family val="2"/>
      </rPr>
      <t xml:space="preserve"> (сумма строк 46, 47)</t>
    </r>
  </si>
  <si>
    <r>
      <rPr>
        <b/>
        <sz val="8"/>
        <rFont val="Tahoma"/>
        <family val="2"/>
      </rPr>
      <t>КАПИТАЛЬНЫЕ РАСХОДЫ</t>
    </r>
    <r>
      <rPr>
        <sz val="8"/>
        <rFont val="Tahoma"/>
        <family val="2"/>
      </rPr>
      <t xml:space="preserve"> 
(сумма строк 49, 52, 55, 58)</t>
    </r>
  </si>
  <si>
    <r>
      <rPr>
        <b/>
        <sz val="8"/>
        <rFont val="Tahoma"/>
        <family val="2"/>
      </rPr>
      <t>Капитальные вложения в основные фонды</t>
    </r>
    <r>
      <rPr>
        <sz val="8"/>
        <rFont val="Tahoma"/>
        <family val="2"/>
      </rPr>
      <t xml:space="preserve"> (сумма строк 50, 51)</t>
    </r>
  </si>
  <si>
    <r>
      <rPr>
        <b/>
        <sz val="8"/>
        <rFont val="Tahoma"/>
        <family val="2"/>
      </rPr>
      <t xml:space="preserve">Создание государственных запасов и резервов </t>
    </r>
    <r>
      <rPr>
        <sz val="8"/>
        <rFont val="Tahoma"/>
        <family val="2"/>
      </rPr>
      <t>(сумма строк 53, 54)</t>
    </r>
  </si>
  <si>
    <r>
      <rPr>
        <b/>
        <sz val="8"/>
        <rFont val="Tahoma"/>
        <family val="2"/>
      </rPr>
      <t xml:space="preserve">Приобретение земли и нематериальных активов 
</t>
    </r>
    <r>
      <rPr>
        <sz val="8"/>
        <rFont val="Tahoma"/>
        <family val="2"/>
      </rPr>
      <t>(сумма строк 56, 57)</t>
    </r>
  </si>
  <si>
    <r>
      <rPr>
        <b/>
        <sz val="8"/>
        <rFont val="Tahoma"/>
        <family val="2"/>
      </rPr>
      <t>Капитальные бюджетные трансферты</t>
    </r>
    <r>
      <rPr>
        <sz val="8"/>
        <rFont val="Tahoma"/>
        <family val="2"/>
      </rPr>
      <t xml:space="preserve"> (сумма строк 59, 63, 66)</t>
    </r>
  </si>
  <si>
    <r>
      <rPr>
        <b/>
        <sz val="8"/>
        <rFont val="Tahoma"/>
        <family val="2"/>
      </rPr>
      <t>Капитальные бюджетные трансферты организациям</t>
    </r>
    <r>
      <rPr>
        <sz val="8"/>
        <rFont val="Tahoma"/>
        <family val="2"/>
      </rPr>
      <t xml:space="preserve"> 
(сумма строк 60–62)</t>
    </r>
  </si>
  <si>
    <r>
      <rPr>
        <b/>
        <sz val="8"/>
        <rFont val="Tahoma"/>
        <family val="2"/>
      </rPr>
      <t>Капитальные бюджетные трансферты населению</t>
    </r>
    <r>
      <rPr>
        <sz val="8"/>
        <rFont val="Tahoma"/>
        <family val="2"/>
      </rPr>
      <t xml:space="preserve"> 
(сумма строк 64, 65)</t>
    </r>
  </si>
  <si>
    <r>
      <rPr>
        <b/>
        <sz val="8"/>
        <rFont val="Tahoma"/>
        <family val="2"/>
      </rPr>
      <t xml:space="preserve">Предоставление кредитов, бюджетных ссуд, бюджетных займов </t>
    </r>
    <r>
      <rPr>
        <sz val="8"/>
        <rFont val="Tahoma"/>
        <family val="2"/>
      </rPr>
      <t>(сумма строк 70–72)</t>
    </r>
  </si>
  <si>
    <r>
      <rPr>
        <b/>
        <sz val="8"/>
        <rFont val="Tahoma"/>
        <family val="2"/>
      </rPr>
      <t>ВСЕГО РАСХОДОВ ПО СМЕТЕ</t>
    </r>
    <r>
      <rPr>
        <sz val="8"/>
        <rFont val="Tahoma"/>
        <family val="2"/>
      </rPr>
      <t xml:space="preserve"> 
(сумма строк 1, 48, 67, 73)</t>
    </r>
  </si>
  <si>
    <t>Взносы (отчисления) на социальное страхование (сумма строк 5–8)</t>
  </si>
  <si>
    <r>
      <t xml:space="preserve">Взносы (отчисления) на социальное страхование </t>
    </r>
    <r>
      <rPr>
        <sz val="8"/>
        <rFont val="Tahoma"/>
        <family val="2"/>
      </rPr>
      <t>(сумма строк 5–8)</t>
    </r>
  </si>
  <si>
    <t>бюджетных организаций, бюджетных</t>
  </si>
  <si>
    <t>изменений и (или) дополнений</t>
  </si>
  <si>
    <t>рассмотрения и утверждения</t>
  </si>
  <si>
    <t>бюджетных смет, смет доходов</t>
  </si>
  <si>
    <t>и расходов внебюджетных средств</t>
  </si>
  <si>
    <t>смет государственных внебюджетных</t>
  </si>
  <si>
    <t>фондов, а также внесения в них</t>
  </si>
  <si>
    <t>белорусских рублей</t>
  </si>
  <si>
    <t>государственного внебюджетного фонда)</t>
  </si>
  <si>
    <t xml:space="preserve">Распорядитель бюджетных средств (распорядитель средств бюджета </t>
  </si>
  <si>
    <t>(белорусских рублей)</t>
  </si>
  <si>
    <t>Прочие текущие расходы на закупки товаров и оплату услуг (сумма строк 27–34)</t>
  </si>
  <si>
    <t>бюджета государственного внебюджетного фонда)</t>
  </si>
  <si>
    <t>Распорядитель бюджетных средств (распорядитель средств</t>
  </si>
  <si>
    <r>
      <t>Прочие текущие расходы на закупки товаров и оплату услуг</t>
    </r>
    <r>
      <rPr>
        <sz val="8"/>
        <rFont val="Tahoma"/>
        <family val="2"/>
      </rPr>
      <t xml:space="preserve"> 
(сумма строк 27-34)</t>
    </r>
  </si>
  <si>
    <t>БЮДЖЕТНАЯ СМЕТА</t>
  </si>
  <si>
    <t>на 20</t>
  </si>
  <si>
    <t>год</t>
  </si>
  <si>
    <t>Форма действует начиная с 19.04.2020 года</t>
  </si>
  <si>
    <t>Форма действует с 19.04.2020 года</t>
  </si>
  <si>
    <t>М.П.*</t>
  </si>
  <si>
    <t>Организация (учетный номер казначейства)</t>
  </si>
  <si>
    <t>Главный бухгалтер или уполномоченное лицо центра</t>
  </si>
  <si>
    <t>* Печать может не проставляться организациями, которые в соответствии с законодательными актами вправе не использовать печати.</t>
  </si>
  <si>
    <t xml:space="preserve">Организация (учетный номер казначейства)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</si>
</sst>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6.5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8"/>
      <color indexed="8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49" fontId="2" fillId="32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11" fillId="34" borderId="17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2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83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172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10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horizontal="right" vertical="center"/>
      <protection/>
    </xf>
    <xf numFmtId="0" fontId="2" fillId="33" borderId="18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12" fillId="32" borderId="0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/>
      <protection/>
    </xf>
    <xf numFmtId="0" fontId="10" fillId="34" borderId="0" xfId="0" applyNumberFormat="1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left" vertical="top" indent="1"/>
      <protection hidden="1"/>
    </xf>
    <xf numFmtId="0" fontId="2" fillId="34" borderId="18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 vertical="center" indent="1"/>
      <protection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2" fontId="2" fillId="33" borderId="22" xfId="0" applyNumberFormat="1" applyFont="1" applyFill="1" applyBorder="1" applyAlignment="1" applyProtection="1">
      <alignment horizontal="center" vertical="center"/>
      <protection hidden="1"/>
    </xf>
    <xf numFmtId="2" fontId="2" fillId="33" borderId="23" xfId="0" applyNumberFormat="1" applyFont="1" applyFill="1" applyBorder="1" applyAlignment="1" applyProtection="1">
      <alignment horizontal="center" vertical="center"/>
      <protection hidden="1"/>
    </xf>
    <xf numFmtId="2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3" fillId="32" borderId="25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Alignment="1" applyProtection="1">
      <alignment horizontal="center" vertical="center"/>
      <protection hidden="1"/>
    </xf>
    <xf numFmtId="0" fontId="9" fillId="36" borderId="26" xfId="0" applyFont="1" applyFill="1" applyBorder="1" applyAlignment="1" applyProtection="1">
      <alignment horizontal="center" vertical="center" wrapText="1"/>
      <protection hidden="1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9" fillId="36" borderId="27" xfId="0" applyFont="1" applyFill="1" applyBorder="1" applyAlignment="1" applyProtection="1">
      <alignment horizontal="center" vertical="center" wrapText="1"/>
      <protection hidden="1"/>
    </xf>
    <xf numFmtId="0" fontId="9" fillId="36" borderId="28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9" fillId="36" borderId="29" xfId="0" applyFont="1" applyFill="1" applyBorder="1" applyAlignment="1" applyProtection="1">
      <alignment horizontal="center" vertical="center" wrapText="1"/>
      <protection hidden="1"/>
    </xf>
    <xf numFmtId="2" fontId="2" fillId="33" borderId="21" xfId="0" applyNumberFormat="1" applyFont="1" applyFill="1" applyBorder="1" applyAlignment="1" applyProtection="1">
      <alignment horizontal="center" vertical="center"/>
      <protection hidden="1"/>
    </xf>
    <xf numFmtId="2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2" fillId="33" borderId="31" xfId="0" applyFont="1" applyFill="1" applyBorder="1" applyAlignment="1" applyProtection="1">
      <alignment horizontal="left" vertical="center" wrapText="1"/>
      <protection hidden="1"/>
    </xf>
    <xf numFmtId="0" fontId="2" fillId="33" borderId="32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/>
      <protection hidden="1"/>
    </xf>
    <xf numFmtId="0" fontId="2" fillId="33" borderId="35" xfId="0" applyFont="1" applyFill="1" applyBorder="1" applyAlignment="1" applyProtection="1">
      <alignment horizontal="left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/>
      <protection hidden="1"/>
    </xf>
    <xf numFmtId="0" fontId="2" fillId="33" borderId="37" xfId="0" applyFont="1" applyFill="1" applyBorder="1" applyAlignment="1" applyProtection="1">
      <alignment horizontal="left" vertical="center" wrapText="1"/>
      <protection hidden="1"/>
    </xf>
    <xf numFmtId="0" fontId="2" fillId="33" borderId="38" xfId="0" applyFont="1" applyFill="1" applyBorder="1" applyAlignment="1" applyProtection="1">
      <alignment horizontal="left" vertical="center" wrapText="1"/>
      <protection hidden="1"/>
    </xf>
    <xf numFmtId="2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42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43" xfId="0" applyFont="1" applyFill="1" applyBorder="1" applyAlignment="1" applyProtection="1">
      <alignment horizontal="left" vertical="center" wrapText="1"/>
      <protection hidden="1"/>
    </xf>
    <xf numFmtId="0" fontId="2" fillId="33" borderId="44" xfId="0" applyFont="1" applyFill="1" applyBorder="1" applyAlignment="1" applyProtection="1">
      <alignment horizontal="left" vertical="center" wrapText="1"/>
      <protection hidden="1"/>
    </xf>
    <xf numFmtId="0" fontId="2" fillId="33" borderId="45" xfId="0" applyFont="1" applyFill="1" applyBorder="1" applyAlignment="1" applyProtection="1">
      <alignment horizontal="left" vertical="center" wrapText="1"/>
      <protection hidden="1"/>
    </xf>
    <xf numFmtId="0" fontId="2" fillId="33" borderId="46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3" fillId="33" borderId="19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47" xfId="0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right" wrapText="1"/>
      <protection hidden="1"/>
    </xf>
    <xf numFmtId="0" fontId="9" fillId="36" borderId="48" xfId="0" applyFont="1" applyFill="1" applyBorder="1" applyAlignment="1" applyProtection="1">
      <alignment horizontal="center" vertical="center" wrapText="1"/>
      <protection hidden="1"/>
    </xf>
    <xf numFmtId="0" fontId="9" fillId="36" borderId="47" xfId="0" applyFont="1" applyFill="1" applyBorder="1" applyAlignment="1" applyProtection="1">
      <alignment horizontal="center" vertical="center" wrapText="1"/>
      <protection hidden="1"/>
    </xf>
    <xf numFmtId="0" fontId="9" fillId="36" borderId="49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vertical="center" wrapText="1"/>
      <protection hidden="1"/>
    </xf>
    <xf numFmtId="0" fontId="2" fillId="33" borderId="34" xfId="0" applyFont="1" applyFill="1" applyBorder="1" applyAlignment="1" applyProtection="1">
      <alignment vertical="center" wrapText="1"/>
      <protection hidden="1"/>
    </xf>
    <xf numFmtId="0" fontId="2" fillId="33" borderId="35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 applyProtection="1">
      <alignment vertical="center" wrapText="1"/>
      <protection hidden="1"/>
    </xf>
    <xf numFmtId="0" fontId="2" fillId="33" borderId="31" xfId="0" applyFont="1" applyFill="1" applyBorder="1" applyAlignment="1" applyProtection="1">
      <alignment vertical="center" wrapText="1"/>
      <protection hidden="1"/>
    </xf>
    <xf numFmtId="0" fontId="2" fillId="33" borderId="32" xfId="0" applyFont="1" applyFill="1" applyBorder="1" applyAlignment="1" applyProtection="1">
      <alignment vertical="center" wrapText="1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2" fontId="3" fillId="34" borderId="48" xfId="0" applyNumberFormat="1" applyFont="1" applyFill="1" applyBorder="1" applyAlignment="1" applyProtection="1">
      <alignment horizontal="center" vertical="center"/>
      <protection locked="0"/>
    </xf>
    <xf numFmtId="2" fontId="3" fillId="34" borderId="47" xfId="0" applyNumberFormat="1" applyFont="1" applyFill="1" applyBorder="1" applyAlignment="1" applyProtection="1">
      <alignment horizontal="center" vertical="center"/>
      <protection locked="0"/>
    </xf>
    <xf numFmtId="2" fontId="3" fillId="34" borderId="49" xfId="0" applyNumberFormat="1" applyFont="1" applyFill="1" applyBorder="1" applyAlignment="1" applyProtection="1">
      <alignment horizontal="center" vertical="center"/>
      <protection locked="0"/>
    </xf>
    <xf numFmtId="2" fontId="14" fillId="34" borderId="26" xfId="0" applyNumberFormat="1" applyFont="1" applyFill="1" applyBorder="1" applyAlignment="1" applyProtection="1">
      <alignment horizontal="center" vertical="center"/>
      <protection/>
    </xf>
    <xf numFmtId="2" fontId="14" fillId="34" borderId="19" xfId="0" applyNumberFormat="1" applyFont="1" applyFill="1" applyBorder="1" applyAlignment="1" applyProtection="1">
      <alignment horizontal="center" vertical="center"/>
      <protection/>
    </xf>
    <xf numFmtId="2" fontId="14" fillId="34" borderId="27" xfId="0" applyNumberFormat="1" applyFont="1" applyFill="1" applyBorder="1" applyAlignment="1" applyProtection="1">
      <alignment horizontal="center" vertical="center"/>
      <protection/>
    </xf>
    <xf numFmtId="2" fontId="14" fillId="34" borderId="28" xfId="0" applyNumberFormat="1" applyFont="1" applyFill="1" applyBorder="1" applyAlignment="1" applyProtection="1">
      <alignment horizontal="center" vertical="center"/>
      <protection/>
    </xf>
    <xf numFmtId="2" fontId="14" fillId="34" borderId="0" xfId="0" applyNumberFormat="1" applyFont="1" applyFill="1" applyBorder="1" applyAlignment="1" applyProtection="1">
      <alignment horizontal="center" vertical="center"/>
      <protection/>
    </xf>
    <xf numFmtId="2" fontId="14" fillId="34" borderId="29" xfId="0" applyNumberFormat="1" applyFont="1" applyFill="1" applyBorder="1" applyAlignment="1" applyProtection="1">
      <alignment horizontal="center" vertical="center"/>
      <protection/>
    </xf>
    <xf numFmtId="2" fontId="14" fillId="34" borderId="42" xfId="0" applyNumberFormat="1" applyFont="1" applyFill="1" applyBorder="1" applyAlignment="1" applyProtection="1">
      <alignment horizontal="center" vertical="center"/>
      <protection/>
    </xf>
    <xf numFmtId="2" fontId="14" fillId="34" borderId="18" xfId="0" applyNumberFormat="1" applyFont="1" applyFill="1" applyBorder="1" applyAlignment="1" applyProtection="1">
      <alignment horizontal="center" vertical="center"/>
      <protection/>
    </xf>
    <xf numFmtId="2" fontId="14" fillId="34" borderId="43" xfId="0" applyNumberFormat="1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left" vertical="center" wrapText="1" indent="1"/>
      <protection/>
    </xf>
    <xf numFmtId="0" fontId="2" fillId="34" borderId="19" xfId="0" applyFont="1" applyFill="1" applyBorder="1" applyAlignment="1" applyProtection="1">
      <alignment horizontal="left" vertical="center" wrapText="1" indent="1"/>
      <protection/>
    </xf>
    <xf numFmtId="0" fontId="2" fillId="34" borderId="27" xfId="0" applyFont="1" applyFill="1" applyBorder="1" applyAlignment="1" applyProtection="1">
      <alignment horizontal="left" vertical="center" wrapText="1" indent="1"/>
      <protection/>
    </xf>
    <xf numFmtId="0" fontId="2" fillId="34" borderId="42" xfId="0" applyFont="1" applyFill="1" applyBorder="1" applyAlignment="1" applyProtection="1">
      <alignment horizontal="left" vertical="center" wrapText="1" indent="1"/>
      <protection/>
    </xf>
    <xf numFmtId="0" fontId="2" fillId="34" borderId="18" xfId="0" applyFont="1" applyFill="1" applyBorder="1" applyAlignment="1" applyProtection="1">
      <alignment horizontal="left" vertical="center" wrapText="1" indent="1"/>
      <protection/>
    </xf>
    <xf numFmtId="0" fontId="2" fillId="34" borderId="43" xfId="0" applyFont="1" applyFill="1" applyBorder="1" applyAlignment="1" applyProtection="1">
      <alignment horizontal="left" vertical="center" wrapText="1" indent="1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42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3" fillId="34" borderId="43" xfId="0" applyNumberFormat="1" applyFont="1" applyFill="1" applyBorder="1" applyAlignment="1" applyProtection="1">
      <alignment horizontal="center" vertical="center"/>
      <protection/>
    </xf>
    <xf numFmtId="172" fontId="3" fillId="34" borderId="26" xfId="0" applyNumberFormat="1" applyFont="1" applyFill="1" applyBorder="1" applyAlignment="1" applyProtection="1">
      <alignment horizontal="center" vertical="center"/>
      <protection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3" fillId="34" borderId="27" xfId="0" applyNumberFormat="1" applyFont="1" applyFill="1" applyBorder="1" applyAlignment="1" applyProtection="1">
      <alignment horizontal="center" vertical="center"/>
      <protection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18" xfId="0" applyNumberFormat="1" applyFont="1" applyFill="1" applyBorder="1" applyAlignment="1" applyProtection="1">
      <alignment horizontal="center" vertical="center"/>
      <protection/>
    </xf>
    <xf numFmtId="172" fontId="3" fillId="34" borderId="43" xfId="0" applyNumberFormat="1" applyFont="1" applyFill="1" applyBorder="1" applyAlignment="1" applyProtection="1">
      <alignment horizontal="center" vertical="center"/>
      <protection/>
    </xf>
    <xf numFmtId="0" fontId="2" fillId="34" borderId="48" xfId="0" applyFont="1" applyFill="1" applyBorder="1" applyAlignment="1" applyProtection="1">
      <alignment horizontal="left" vertical="center" wrapText="1" indent="1"/>
      <protection/>
    </xf>
    <xf numFmtId="0" fontId="2" fillId="34" borderId="47" xfId="0" applyFont="1" applyFill="1" applyBorder="1" applyAlignment="1" applyProtection="1">
      <alignment horizontal="left" vertical="center" wrapText="1" indent="1"/>
      <protection/>
    </xf>
    <xf numFmtId="0" fontId="2" fillId="34" borderId="49" xfId="0" applyFont="1" applyFill="1" applyBorder="1" applyAlignment="1" applyProtection="1">
      <alignment horizontal="left" vertical="center" wrapText="1" indent="1"/>
      <protection/>
    </xf>
    <xf numFmtId="49" fontId="3" fillId="34" borderId="48" xfId="0" applyNumberFormat="1" applyFont="1" applyFill="1" applyBorder="1" applyAlignment="1" applyProtection="1">
      <alignment horizontal="center" vertical="center"/>
      <protection/>
    </xf>
    <xf numFmtId="49" fontId="3" fillId="34" borderId="47" xfId="0" applyNumberFormat="1" applyFont="1" applyFill="1" applyBorder="1" applyAlignment="1" applyProtection="1">
      <alignment horizontal="center" vertical="center"/>
      <protection/>
    </xf>
    <xf numFmtId="49" fontId="3" fillId="34" borderId="49" xfId="0" applyNumberFormat="1" applyFont="1" applyFill="1" applyBorder="1" applyAlignment="1" applyProtection="1">
      <alignment horizontal="center" vertical="center"/>
      <protection/>
    </xf>
    <xf numFmtId="172" fontId="3" fillId="34" borderId="48" xfId="0" applyNumberFormat="1" applyFont="1" applyFill="1" applyBorder="1" applyAlignment="1" applyProtection="1">
      <alignment horizontal="center" vertical="center"/>
      <protection/>
    </xf>
    <xf numFmtId="172" fontId="3" fillId="34" borderId="47" xfId="0" applyNumberFormat="1" applyFont="1" applyFill="1" applyBorder="1" applyAlignment="1" applyProtection="1">
      <alignment horizontal="center" vertical="center"/>
      <protection/>
    </xf>
    <xf numFmtId="172" fontId="3" fillId="34" borderId="49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left" vertical="center" indent="1"/>
      <protection locked="0"/>
    </xf>
    <xf numFmtId="0" fontId="2" fillId="34" borderId="47" xfId="0" applyFont="1" applyFill="1" applyBorder="1" applyAlignment="1" applyProtection="1">
      <alignment horizontal="left" vertical="center" indent="1"/>
      <protection locked="0"/>
    </xf>
    <xf numFmtId="0" fontId="2" fillId="34" borderId="0" xfId="0" applyNumberFormat="1" applyFont="1" applyFill="1" applyBorder="1" applyAlignment="1" applyProtection="1">
      <alignment vertical="center"/>
      <protection/>
    </xf>
    <xf numFmtId="172" fontId="1" fillId="34" borderId="18" xfId="0" applyNumberFormat="1" applyFont="1" applyFill="1" applyBorder="1" applyAlignment="1" applyProtection="1">
      <alignment horizontal="left" vertical="center"/>
      <protection locked="0"/>
    </xf>
    <xf numFmtId="172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26" xfId="0" applyFont="1" applyFill="1" applyBorder="1" applyAlignment="1" applyProtection="1">
      <alignment horizontal="left" vertical="center" wrapText="1"/>
      <protection/>
    </xf>
    <xf numFmtId="0" fontId="2" fillId="34" borderId="19" xfId="0" applyFont="1" applyFill="1" applyBorder="1" applyAlignment="1" applyProtection="1">
      <alignment horizontal="left" vertical="center" wrapText="1"/>
      <protection/>
    </xf>
    <xf numFmtId="0" fontId="2" fillId="34" borderId="27" xfId="0" applyFont="1" applyFill="1" applyBorder="1" applyAlignment="1" applyProtection="1">
      <alignment horizontal="left" vertical="center" wrapText="1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0" xfId="0" applyNumberFormat="1" applyFont="1" applyFill="1" applyBorder="1" applyAlignment="1" applyProtection="1">
      <alignment horizontal="center" vertical="center"/>
      <protection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29" xfId="0" applyFont="1" applyFill="1" applyBorder="1" applyAlignment="1" applyProtection="1">
      <alignment horizontal="left" vertical="center" wrapText="1" indent="1"/>
      <protection/>
    </xf>
    <xf numFmtId="0" fontId="3" fillId="35" borderId="48" xfId="0" applyFont="1" applyFill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vertical="center" wrapText="1"/>
      <protection/>
    </xf>
    <xf numFmtId="0" fontId="3" fillId="35" borderId="49" xfId="0" applyFont="1" applyFill="1" applyBorder="1" applyAlignment="1" applyProtection="1">
      <alignment horizontal="center" vertical="center" wrapText="1"/>
      <protection/>
    </xf>
    <xf numFmtId="2" fontId="3" fillId="34" borderId="26" xfId="0" applyNumberFormat="1" applyFont="1" applyFill="1" applyBorder="1" applyAlignment="1" applyProtection="1">
      <alignment horizontal="center" vertical="center"/>
      <protection locked="0"/>
    </xf>
    <xf numFmtId="2" fontId="3" fillId="34" borderId="19" xfId="0" applyNumberFormat="1" applyFont="1" applyFill="1" applyBorder="1" applyAlignment="1" applyProtection="1">
      <alignment horizontal="center" vertical="center"/>
      <protection locked="0"/>
    </xf>
    <xf numFmtId="2" fontId="3" fillId="34" borderId="27" xfId="0" applyNumberFormat="1" applyFont="1" applyFill="1" applyBorder="1" applyAlignment="1" applyProtection="1">
      <alignment horizontal="center" vertical="center"/>
      <protection locked="0"/>
    </xf>
    <xf numFmtId="2" fontId="3" fillId="34" borderId="28" xfId="0" applyNumberFormat="1" applyFont="1" applyFill="1" applyBorder="1" applyAlignment="1" applyProtection="1">
      <alignment horizontal="center" vertical="center"/>
      <protection locked="0"/>
    </xf>
    <xf numFmtId="2" fontId="3" fillId="34" borderId="0" xfId="0" applyNumberFormat="1" applyFont="1" applyFill="1" applyBorder="1" applyAlignment="1" applyProtection="1">
      <alignment horizontal="center" vertical="center"/>
      <protection locked="0"/>
    </xf>
    <xf numFmtId="2" fontId="3" fillId="34" borderId="29" xfId="0" applyNumberFormat="1" applyFont="1" applyFill="1" applyBorder="1" applyAlignment="1" applyProtection="1">
      <alignment horizontal="center" vertical="center"/>
      <protection locked="0"/>
    </xf>
    <xf numFmtId="2" fontId="3" fillId="34" borderId="42" xfId="0" applyNumberFormat="1" applyFont="1" applyFill="1" applyBorder="1" applyAlignment="1" applyProtection="1">
      <alignment horizontal="center" vertical="center"/>
      <protection locked="0"/>
    </xf>
    <xf numFmtId="2" fontId="3" fillId="34" borderId="18" xfId="0" applyNumberFormat="1" applyFont="1" applyFill="1" applyBorder="1" applyAlignment="1" applyProtection="1">
      <alignment horizontal="center" vertical="center"/>
      <protection locked="0"/>
    </xf>
    <xf numFmtId="2" fontId="3" fillId="34" borderId="43" xfId="0" applyNumberFormat="1" applyFont="1" applyFill="1" applyBorder="1" applyAlignment="1" applyProtection="1">
      <alignment horizontal="center" vertical="center"/>
      <protection locked="0"/>
    </xf>
    <xf numFmtId="0" fontId="14" fillId="34" borderId="26" xfId="0" applyNumberFormat="1" applyFont="1" applyFill="1" applyBorder="1" applyAlignment="1" applyProtection="1">
      <alignment horizontal="center" vertical="center"/>
      <protection/>
    </xf>
    <xf numFmtId="0" fontId="14" fillId="34" borderId="19" xfId="0" applyNumberFormat="1" applyFont="1" applyFill="1" applyBorder="1" applyAlignment="1" applyProtection="1">
      <alignment horizontal="center" vertical="center"/>
      <protection/>
    </xf>
    <xf numFmtId="0" fontId="14" fillId="34" borderId="27" xfId="0" applyNumberFormat="1" applyFont="1" applyFill="1" applyBorder="1" applyAlignment="1" applyProtection="1">
      <alignment horizontal="center" vertical="center"/>
      <protection/>
    </xf>
    <xf numFmtId="0" fontId="14" fillId="34" borderId="42" xfId="0" applyNumberFormat="1" applyFont="1" applyFill="1" applyBorder="1" applyAlignment="1" applyProtection="1">
      <alignment horizontal="center" vertical="center"/>
      <protection/>
    </xf>
    <xf numFmtId="0" fontId="14" fillId="34" borderId="18" xfId="0" applyNumberFormat="1" applyFont="1" applyFill="1" applyBorder="1" applyAlignment="1" applyProtection="1">
      <alignment horizontal="center" vertical="center"/>
      <protection/>
    </xf>
    <xf numFmtId="0" fontId="14" fillId="34" borderId="43" xfId="0" applyNumberFormat="1" applyFont="1" applyFill="1" applyBorder="1" applyAlignment="1" applyProtection="1">
      <alignment horizontal="center" vertical="center"/>
      <protection/>
    </xf>
    <xf numFmtId="2" fontId="14" fillId="34" borderId="26" xfId="0" applyNumberFormat="1" applyFont="1" applyFill="1" applyBorder="1" applyAlignment="1" applyProtection="1">
      <alignment horizontal="center" vertical="center"/>
      <protection locked="0"/>
    </xf>
    <xf numFmtId="2" fontId="14" fillId="34" borderId="19" xfId="0" applyNumberFormat="1" applyFont="1" applyFill="1" applyBorder="1" applyAlignment="1" applyProtection="1">
      <alignment horizontal="center" vertical="center"/>
      <protection locked="0"/>
    </xf>
    <xf numFmtId="2" fontId="14" fillId="34" borderId="27" xfId="0" applyNumberFormat="1" applyFont="1" applyFill="1" applyBorder="1" applyAlignment="1" applyProtection="1">
      <alignment horizontal="center" vertical="center"/>
      <protection locked="0"/>
    </xf>
    <xf numFmtId="2" fontId="14" fillId="34" borderId="42" xfId="0" applyNumberFormat="1" applyFont="1" applyFill="1" applyBorder="1" applyAlignment="1" applyProtection="1">
      <alignment horizontal="center" vertical="center"/>
      <protection locked="0"/>
    </xf>
    <xf numFmtId="2" fontId="14" fillId="34" borderId="18" xfId="0" applyNumberFormat="1" applyFont="1" applyFill="1" applyBorder="1" applyAlignment="1" applyProtection="1">
      <alignment horizontal="center" vertical="center"/>
      <protection locked="0"/>
    </xf>
    <xf numFmtId="2" fontId="14" fillId="34" borderId="43" xfId="0" applyNumberFormat="1" applyFont="1" applyFill="1" applyBorder="1" applyAlignment="1" applyProtection="1">
      <alignment horizontal="center" vertical="center"/>
      <protection locked="0"/>
    </xf>
    <xf numFmtId="2" fontId="3" fillId="34" borderId="26" xfId="0" applyNumberFormat="1" applyFont="1" applyFill="1" applyBorder="1" applyAlignment="1" applyProtection="1">
      <alignment horizontal="center" vertical="center"/>
      <protection locked="0"/>
    </xf>
    <xf numFmtId="2" fontId="3" fillId="34" borderId="19" xfId="0" applyNumberFormat="1" applyFont="1" applyFill="1" applyBorder="1" applyAlignment="1" applyProtection="1">
      <alignment horizontal="center" vertical="center"/>
      <protection locked="0"/>
    </xf>
    <xf numFmtId="2" fontId="3" fillId="34" borderId="27" xfId="0" applyNumberFormat="1" applyFont="1" applyFill="1" applyBorder="1" applyAlignment="1" applyProtection="1">
      <alignment horizontal="center" vertical="center"/>
      <protection locked="0"/>
    </xf>
    <xf numFmtId="2" fontId="3" fillId="34" borderId="42" xfId="0" applyNumberFormat="1" applyFont="1" applyFill="1" applyBorder="1" applyAlignment="1" applyProtection="1">
      <alignment horizontal="center" vertical="center"/>
      <protection locked="0"/>
    </xf>
    <xf numFmtId="2" fontId="3" fillId="34" borderId="18" xfId="0" applyNumberFormat="1" applyFont="1" applyFill="1" applyBorder="1" applyAlignment="1" applyProtection="1">
      <alignment horizontal="center" vertical="center"/>
      <protection locked="0"/>
    </xf>
    <xf numFmtId="2" fontId="3" fillId="34" borderId="43" xfId="0" applyNumberFormat="1" applyFont="1" applyFill="1" applyBorder="1" applyAlignment="1" applyProtection="1">
      <alignment horizontal="center" vertical="center"/>
      <protection locked="0"/>
    </xf>
    <xf numFmtId="2" fontId="3" fillId="34" borderId="28" xfId="0" applyNumberFormat="1" applyFont="1" applyFill="1" applyBorder="1" applyAlignment="1" applyProtection="1">
      <alignment horizontal="center" vertical="center"/>
      <protection locked="0"/>
    </xf>
    <xf numFmtId="2" fontId="3" fillId="34" borderId="0" xfId="0" applyNumberFormat="1" applyFont="1" applyFill="1" applyBorder="1" applyAlignment="1" applyProtection="1">
      <alignment horizontal="center" vertical="center"/>
      <protection locked="0"/>
    </xf>
    <xf numFmtId="2" fontId="3" fillId="34" borderId="29" xfId="0" applyNumberFormat="1" applyFont="1" applyFill="1" applyBorder="1" applyAlignment="1" applyProtection="1">
      <alignment horizontal="center" vertical="center"/>
      <protection locked="0"/>
    </xf>
    <xf numFmtId="2" fontId="14" fillId="34" borderId="48" xfId="0" applyNumberFormat="1" applyFont="1" applyFill="1" applyBorder="1" applyAlignment="1" applyProtection="1">
      <alignment horizontal="center" vertical="center"/>
      <protection locked="0"/>
    </xf>
    <xf numFmtId="2" fontId="14" fillId="34" borderId="47" xfId="0" applyNumberFormat="1" applyFont="1" applyFill="1" applyBorder="1" applyAlignment="1" applyProtection="1">
      <alignment horizontal="center" vertical="center"/>
      <protection locked="0"/>
    </xf>
    <xf numFmtId="2" fontId="14" fillId="34" borderId="49" xfId="0" applyNumberFormat="1" applyFont="1" applyFill="1" applyBorder="1" applyAlignment="1" applyProtection="1">
      <alignment horizontal="center" vertical="center"/>
      <protection locked="0"/>
    </xf>
    <xf numFmtId="2" fontId="3" fillId="34" borderId="50" xfId="0" applyNumberFormat="1" applyFont="1" applyFill="1" applyBorder="1" applyAlignment="1" applyProtection="1">
      <alignment horizontal="center" vertical="center"/>
      <protection locked="0"/>
    </xf>
    <xf numFmtId="2" fontId="3" fillId="34" borderId="51" xfId="0" applyNumberFormat="1" applyFont="1" applyFill="1" applyBorder="1" applyAlignment="1" applyProtection="1">
      <alignment horizontal="center" vertical="center"/>
      <protection locked="0"/>
    </xf>
    <xf numFmtId="2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3" fillId="34" borderId="26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29" xfId="0" applyNumberFormat="1" applyFont="1" applyFill="1" applyBorder="1" applyAlignment="1" applyProtection="1">
      <alignment horizontal="center" vertical="center"/>
      <protection/>
    </xf>
    <xf numFmtId="0" fontId="3" fillId="34" borderId="42" xfId="0" applyNumberFormat="1" applyFont="1" applyFill="1" applyBorder="1" applyAlignment="1" applyProtection="1">
      <alignment horizontal="center" vertical="center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43" xfId="0" applyNumberFormat="1" applyFont="1" applyFill="1" applyBorder="1" applyAlignment="1" applyProtection="1">
      <alignment horizontal="center" vertical="center"/>
      <protection/>
    </xf>
    <xf numFmtId="172" fontId="3" fillId="34" borderId="26" xfId="0" applyNumberFormat="1" applyFont="1" applyFill="1" applyBorder="1" applyAlignment="1" applyProtection="1">
      <alignment horizontal="center" vertical="center"/>
      <protection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3" fillId="34" borderId="27" xfId="0" applyNumberFormat="1" applyFont="1" applyFill="1" applyBorder="1" applyAlignment="1" applyProtection="1">
      <alignment horizontal="center" vertical="center"/>
      <protection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0" xfId="0" applyNumberFormat="1" applyFont="1" applyFill="1" applyBorder="1" applyAlignment="1" applyProtection="1">
      <alignment horizontal="center" vertical="center"/>
      <protection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18" xfId="0" applyNumberFormat="1" applyFont="1" applyFill="1" applyBorder="1" applyAlignment="1" applyProtection="1">
      <alignment horizontal="center" vertical="center"/>
      <protection/>
    </xf>
    <xf numFmtId="172" fontId="3" fillId="34" borderId="43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42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3" fillId="34" borderId="43" xfId="0" applyNumberFormat="1" applyFont="1" applyFill="1" applyBorder="1" applyAlignment="1" applyProtection="1">
      <alignment horizontal="center" vertical="center"/>
      <protection/>
    </xf>
    <xf numFmtId="2" fontId="3" fillId="34" borderId="48" xfId="0" applyNumberFormat="1" applyFont="1" applyFill="1" applyBorder="1" applyAlignment="1" applyProtection="1">
      <alignment horizontal="center" vertical="center"/>
      <protection/>
    </xf>
    <xf numFmtId="2" fontId="3" fillId="34" borderId="47" xfId="0" applyNumberFormat="1" applyFont="1" applyFill="1" applyBorder="1" applyAlignment="1" applyProtection="1">
      <alignment horizontal="center" vertical="center"/>
      <protection/>
    </xf>
    <xf numFmtId="2" fontId="3" fillId="34" borderId="49" xfId="0" applyNumberFormat="1" applyFont="1" applyFill="1" applyBorder="1" applyAlignment="1" applyProtection="1">
      <alignment horizontal="center" vertical="center"/>
      <protection/>
    </xf>
    <xf numFmtId="2" fontId="3" fillId="34" borderId="26" xfId="0" applyNumberFormat="1" applyFont="1" applyFill="1" applyBorder="1" applyAlignment="1" applyProtection="1">
      <alignment horizontal="center" vertical="center"/>
      <protection/>
    </xf>
    <xf numFmtId="2" fontId="3" fillId="34" borderId="19" xfId="0" applyNumberFormat="1" applyFont="1" applyFill="1" applyBorder="1" applyAlignment="1" applyProtection="1">
      <alignment horizontal="center" vertical="center"/>
      <protection/>
    </xf>
    <xf numFmtId="2" fontId="3" fillId="34" borderId="27" xfId="0" applyNumberFormat="1" applyFont="1" applyFill="1" applyBorder="1" applyAlignment="1" applyProtection="1">
      <alignment horizontal="center" vertical="center"/>
      <protection/>
    </xf>
    <xf numFmtId="2" fontId="3" fillId="34" borderId="42" xfId="0" applyNumberFormat="1" applyFont="1" applyFill="1" applyBorder="1" applyAlignment="1" applyProtection="1">
      <alignment horizontal="center" vertical="center"/>
      <protection/>
    </xf>
    <xf numFmtId="2" fontId="3" fillId="34" borderId="18" xfId="0" applyNumberFormat="1" applyFont="1" applyFill="1" applyBorder="1" applyAlignment="1" applyProtection="1">
      <alignment horizontal="center" vertical="center"/>
      <protection/>
    </xf>
    <xf numFmtId="2" fontId="3" fillId="34" borderId="43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vertical="top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/>
    </xf>
    <xf numFmtId="0" fontId="13" fillId="34" borderId="18" xfId="0" applyFont="1" applyFill="1" applyBorder="1" applyAlignment="1" applyProtection="1">
      <alignment horizontal="right"/>
      <protection/>
    </xf>
    <xf numFmtId="0" fontId="2" fillId="37" borderId="26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18" xfId="0" applyFont="1" applyFill="1" applyBorder="1" applyAlignment="1" applyProtection="1">
      <alignment horizontal="center" vertical="center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27" xfId="0" applyFont="1" applyFill="1" applyBorder="1" applyAlignment="1" applyProtection="1">
      <alignment horizontal="center" vertical="center" wrapText="1"/>
      <protection/>
    </xf>
    <xf numFmtId="0" fontId="3" fillId="37" borderId="28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42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43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 applyProtection="1">
      <alignment horizontal="center" vertical="center"/>
      <protection/>
    </xf>
    <xf numFmtId="0" fontId="2" fillId="35" borderId="49" xfId="0" applyFont="1" applyFill="1" applyBorder="1" applyAlignment="1" applyProtection="1">
      <alignment horizontal="center" vertical="center"/>
      <protection/>
    </xf>
    <xf numFmtId="0" fontId="1" fillId="34" borderId="26" xfId="0" applyFont="1" applyFill="1" applyBorder="1" applyAlignment="1" applyProtection="1">
      <alignment horizontal="left" vertical="center" wrapText="1"/>
      <protection/>
    </xf>
    <xf numFmtId="0" fontId="1" fillId="34" borderId="19" xfId="0" applyFont="1" applyFill="1" applyBorder="1" applyAlignment="1" applyProtection="1">
      <alignment horizontal="left" vertical="center" wrapText="1"/>
      <protection/>
    </xf>
    <xf numFmtId="0" fontId="1" fillId="34" borderId="27" xfId="0" applyFont="1" applyFill="1" applyBorder="1" applyAlignment="1" applyProtection="1">
      <alignment horizontal="left" vertical="center" wrapText="1"/>
      <protection/>
    </xf>
    <xf numFmtId="172" fontId="14" fillId="34" borderId="26" xfId="0" applyNumberFormat="1" applyFont="1" applyFill="1" applyBorder="1" applyAlignment="1" applyProtection="1">
      <alignment horizontal="center" vertical="center"/>
      <protection/>
    </xf>
    <xf numFmtId="172" fontId="14" fillId="34" borderId="19" xfId="0" applyNumberFormat="1" applyFont="1" applyFill="1" applyBorder="1" applyAlignment="1" applyProtection="1">
      <alignment horizontal="center" vertical="center"/>
      <protection/>
    </xf>
    <xf numFmtId="172" fontId="14" fillId="34" borderId="27" xfId="0" applyNumberFormat="1" applyFont="1" applyFill="1" applyBorder="1" applyAlignment="1" applyProtection="1">
      <alignment horizontal="center" vertical="center"/>
      <protection/>
    </xf>
    <xf numFmtId="172" fontId="14" fillId="34" borderId="42" xfId="0" applyNumberFormat="1" applyFont="1" applyFill="1" applyBorder="1" applyAlignment="1" applyProtection="1">
      <alignment horizontal="center" vertical="center"/>
      <protection/>
    </xf>
    <xf numFmtId="172" fontId="14" fillId="34" borderId="18" xfId="0" applyNumberFormat="1" applyFont="1" applyFill="1" applyBorder="1" applyAlignment="1" applyProtection="1">
      <alignment horizontal="center" vertical="center"/>
      <protection/>
    </xf>
    <xf numFmtId="172" fontId="14" fillId="34" borderId="43" xfId="0" applyNumberFormat="1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2" fillId="34" borderId="43" xfId="0" applyFont="1" applyFill="1" applyBorder="1" applyAlignment="1" applyProtection="1">
      <alignment horizontal="left" vertical="center" wrapText="1"/>
      <protection/>
    </xf>
    <xf numFmtId="0" fontId="14" fillId="34" borderId="28" xfId="0" applyNumberFormat="1" applyFont="1" applyFill="1" applyBorder="1" applyAlignment="1" applyProtection="1">
      <alignment horizontal="center" vertical="center"/>
      <protection/>
    </xf>
    <xf numFmtId="0" fontId="14" fillId="34" borderId="0" xfId="0" applyNumberFormat="1" applyFont="1" applyFill="1" applyBorder="1" applyAlignment="1" applyProtection="1">
      <alignment horizontal="center" vertical="center"/>
      <protection/>
    </xf>
    <xf numFmtId="0" fontId="14" fillId="34" borderId="29" xfId="0" applyNumberFormat="1" applyFont="1" applyFill="1" applyBorder="1" applyAlignment="1" applyProtection="1">
      <alignment horizontal="center" vertical="center"/>
      <protection/>
    </xf>
    <xf numFmtId="172" fontId="14" fillId="34" borderId="28" xfId="0" applyNumberFormat="1" applyFont="1" applyFill="1" applyBorder="1" applyAlignment="1" applyProtection="1">
      <alignment horizontal="center" vertical="center"/>
      <protection/>
    </xf>
    <xf numFmtId="172" fontId="14" fillId="34" borderId="0" xfId="0" applyNumberFormat="1" applyFont="1" applyFill="1" applyBorder="1" applyAlignment="1" applyProtection="1">
      <alignment horizontal="center" vertical="center"/>
      <protection/>
    </xf>
    <xf numFmtId="172" fontId="14" fillId="34" borderId="29" xfId="0" applyNumberFormat="1" applyFont="1" applyFill="1" applyBorder="1" applyAlignment="1" applyProtection="1">
      <alignment horizontal="center" vertical="center"/>
      <protection/>
    </xf>
    <xf numFmtId="1" fontId="14" fillId="34" borderId="26" xfId="0" applyNumberFormat="1" applyFont="1" applyFill="1" applyBorder="1" applyAlignment="1" applyProtection="1">
      <alignment horizontal="center" vertical="center"/>
      <protection/>
    </xf>
    <xf numFmtId="1" fontId="14" fillId="34" borderId="19" xfId="0" applyNumberFormat="1" applyFont="1" applyFill="1" applyBorder="1" applyAlignment="1" applyProtection="1">
      <alignment horizontal="center" vertical="center"/>
      <protection/>
    </xf>
    <xf numFmtId="1" fontId="14" fillId="34" borderId="27" xfId="0" applyNumberFormat="1" applyFont="1" applyFill="1" applyBorder="1" applyAlignment="1" applyProtection="1">
      <alignment horizontal="center" vertical="center"/>
      <protection/>
    </xf>
    <xf numFmtId="1" fontId="14" fillId="34" borderId="28" xfId="0" applyNumberFormat="1" applyFont="1" applyFill="1" applyBorder="1" applyAlignment="1" applyProtection="1">
      <alignment horizontal="center" vertical="center"/>
      <protection/>
    </xf>
    <xf numFmtId="1" fontId="14" fillId="34" borderId="0" xfId="0" applyNumberFormat="1" applyFont="1" applyFill="1" applyBorder="1" applyAlignment="1" applyProtection="1">
      <alignment horizontal="center" vertical="center"/>
      <protection/>
    </xf>
    <xf numFmtId="1" fontId="14" fillId="34" borderId="29" xfId="0" applyNumberFormat="1" applyFont="1" applyFill="1" applyBorder="1" applyAlignment="1" applyProtection="1">
      <alignment horizontal="center" vertical="center"/>
      <protection/>
    </xf>
    <xf numFmtId="1" fontId="14" fillId="34" borderId="42" xfId="0" applyNumberFormat="1" applyFont="1" applyFill="1" applyBorder="1" applyAlignment="1" applyProtection="1">
      <alignment horizontal="center" vertical="center"/>
      <protection/>
    </xf>
    <xf numFmtId="1" fontId="14" fillId="34" borderId="18" xfId="0" applyNumberFormat="1" applyFont="1" applyFill="1" applyBorder="1" applyAlignment="1" applyProtection="1">
      <alignment horizontal="center" vertical="center"/>
      <protection/>
    </xf>
    <xf numFmtId="1" fontId="14" fillId="34" borderId="43" xfId="0" applyNumberFormat="1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29" xfId="0" applyFont="1" applyFill="1" applyBorder="1" applyAlignment="1" applyProtection="1">
      <alignment horizontal="left" vertical="center" wrapText="1"/>
      <protection/>
    </xf>
    <xf numFmtId="0" fontId="1" fillId="34" borderId="42" xfId="0" applyFont="1" applyFill="1" applyBorder="1" applyAlignment="1" applyProtection="1">
      <alignment horizontal="left" vertical="center" wrapText="1"/>
      <protection/>
    </xf>
    <xf numFmtId="0" fontId="1" fillId="34" borderId="18" xfId="0" applyFont="1" applyFill="1" applyBorder="1" applyAlignment="1" applyProtection="1">
      <alignment horizontal="left" vertical="center" wrapText="1"/>
      <protection/>
    </xf>
    <xf numFmtId="0" fontId="1" fillId="34" borderId="43" xfId="0" applyFont="1" applyFill="1" applyBorder="1" applyAlignment="1" applyProtection="1">
      <alignment horizontal="left" vertical="center" wrapText="1"/>
      <protection/>
    </xf>
    <xf numFmtId="0" fontId="1" fillId="34" borderId="28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1" fillId="34" borderId="29" xfId="0" applyFont="1" applyFill="1" applyBorder="1" applyAlignment="1" applyProtection="1">
      <alignment horizontal="left" vertical="center" wrapText="1"/>
      <protection/>
    </xf>
    <xf numFmtId="0" fontId="2" fillId="34" borderId="26" xfId="0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left" vertical="center"/>
      <protection/>
    </xf>
    <xf numFmtId="2" fontId="3" fillId="34" borderId="28" xfId="0" applyNumberFormat="1" applyFont="1" applyFill="1" applyBorder="1" applyAlignment="1" applyProtection="1">
      <alignment horizontal="center" vertical="center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29" xfId="0" applyNumberFormat="1" applyFont="1" applyFill="1" applyBorder="1" applyAlignment="1" applyProtection="1">
      <alignment horizontal="center" vertical="center"/>
      <protection/>
    </xf>
    <xf numFmtId="49" fontId="14" fillId="34" borderId="26" xfId="0" applyNumberFormat="1" applyFont="1" applyFill="1" applyBorder="1" applyAlignment="1" applyProtection="1">
      <alignment horizontal="center" vertical="center"/>
      <protection/>
    </xf>
    <xf numFmtId="49" fontId="14" fillId="34" borderId="19" xfId="0" applyNumberFormat="1" applyFont="1" applyFill="1" applyBorder="1" applyAlignment="1" applyProtection="1">
      <alignment horizontal="center" vertical="center"/>
      <protection/>
    </xf>
    <xf numFmtId="49" fontId="14" fillId="34" borderId="27" xfId="0" applyNumberFormat="1" applyFont="1" applyFill="1" applyBorder="1" applyAlignment="1" applyProtection="1">
      <alignment horizontal="center" vertical="center"/>
      <protection/>
    </xf>
    <xf numFmtId="49" fontId="14" fillId="34" borderId="28" xfId="0" applyNumberFormat="1" applyFont="1" applyFill="1" applyBorder="1" applyAlignment="1" applyProtection="1">
      <alignment horizontal="center" vertical="center"/>
      <protection/>
    </xf>
    <xf numFmtId="49" fontId="14" fillId="34" borderId="0" xfId="0" applyNumberFormat="1" applyFont="1" applyFill="1" applyBorder="1" applyAlignment="1" applyProtection="1">
      <alignment horizontal="center" vertical="center"/>
      <protection/>
    </xf>
    <xf numFmtId="49" fontId="14" fillId="34" borderId="29" xfId="0" applyNumberFormat="1" applyFont="1" applyFill="1" applyBorder="1" applyAlignment="1" applyProtection="1">
      <alignment horizontal="center" vertical="center"/>
      <protection/>
    </xf>
    <xf numFmtId="49" fontId="14" fillId="34" borderId="42" xfId="0" applyNumberFormat="1" applyFont="1" applyFill="1" applyBorder="1" applyAlignment="1" applyProtection="1">
      <alignment horizontal="center" vertical="center"/>
      <protection/>
    </xf>
    <xf numFmtId="49" fontId="14" fillId="34" borderId="18" xfId="0" applyNumberFormat="1" applyFont="1" applyFill="1" applyBorder="1" applyAlignment="1" applyProtection="1">
      <alignment horizontal="center" vertical="center"/>
      <protection/>
    </xf>
    <xf numFmtId="49" fontId="14" fillId="34" borderId="43" xfId="0" applyNumberFormat="1" applyFont="1" applyFill="1" applyBorder="1" applyAlignment="1" applyProtection="1">
      <alignment horizontal="center" vertical="center"/>
      <protection/>
    </xf>
    <xf numFmtId="2" fontId="3" fillId="34" borderId="26" xfId="0" applyNumberFormat="1" applyFont="1" applyFill="1" applyBorder="1" applyAlignment="1" applyProtection="1">
      <alignment horizontal="center" vertical="center"/>
      <protection/>
    </xf>
    <xf numFmtId="2" fontId="3" fillId="34" borderId="19" xfId="0" applyNumberFormat="1" applyFont="1" applyFill="1" applyBorder="1" applyAlignment="1" applyProtection="1">
      <alignment horizontal="center" vertical="center"/>
      <protection/>
    </xf>
    <xf numFmtId="2" fontId="3" fillId="34" borderId="27" xfId="0" applyNumberFormat="1" applyFont="1" applyFill="1" applyBorder="1" applyAlignment="1" applyProtection="1">
      <alignment horizontal="center" vertical="center"/>
      <protection/>
    </xf>
    <xf numFmtId="2" fontId="3" fillId="34" borderId="28" xfId="0" applyNumberFormat="1" applyFont="1" applyFill="1" applyBorder="1" applyAlignment="1" applyProtection="1">
      <alignment horizontal="center" vertical="center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29" xfId="0" applyNumberFormat="1" applyFont="1" applyFill="1" applyBorder="1" applyAlignment="1" applyProtection="1">
      <alignment horizontal="center" vertical="center"/>
      <protection/>
    </xf>
    <xf numFmtId="2" fontId="3" fillId="34" borderId="42" xfId="0" applyNumberFormat="1" applyFont="1" applyFill="1" applyBorder="1" applyAlignment="1" applyProtection="1">
      <alignment horizontal="center" vertical="center"/>
      <protection/>
    </xf>
    <xf numFmtId="2" fontId="3" fillId="34" borderId="18" xfId="0" applyNumberFormat="1" applyFont="1" applyFill="1" applyBorder="1" applyAlignment="1" applyProtection="1">
      <alignment horizontal="center" vertical="center"/>
      <protection/>
    </xf>
    <xf numFmtId="2" fontId="3" fillId="34" borderId="43" xfId="0" applyNumberFormat="1" applyFont="1" applyFill="1" applyBorder="1" applyAlignment="1" applyProtection="1">
      <alignment horizontal="center" vertical="center"/>
      <protection/>
    </xf>
    <xf numFmtId="0" fontId="1" fillId="34" borderId="48" xfId="0" applyFont="1" applyFill="1" applyBorder="1" applyAlignment="1" applyProtection="1">
      <alignment horizontal="left" vertical="center" wrapText="1"/>
      <protection/>
    </xf>
    <xf numFmtId="0" fontId="1" fillId="34" borderId="47" xfId="0" applyFont="1" applyFill="1" applyBorder="1" applyAlignment="1" applyProtection="1">
      <alignment horizontal="left" vertical="center" wrapText="1"/>
      <protection/>
    </xf>
    <xf numFmtId="0" fontId="1" fillId="34" borderId="49" xfId="0" applyFont="1" applyFill="1" applyBorder="1" applyAlignment="1" applyProtection="1">
      <alignment horizontal="left" vertical="center" wrapText="1"/>
      <protection/>
    </xf>
    <xf numFmtId="49" fontId="14" fillId="34" borderId="48" xfId="0" applyNumberFormat="1" applyFont="1" applyFill="1" applyBorder="1" applyAlignment="1" applyProtection="1">
      <alignment horizontal="center" vertical="center"/>
      <protection/>
    </xf>
    <xf numFmtId="49" fontId="14" fillId="34" borderId="47" xfId="0" applyNumberFormat="1" applyFont="1" applyFill="1" applyBorder="1" applyAlignment="1" applyProtection="1">
      <alignment horizontal="center" vertical="center"/>
      <protection/>
    </xf>
    <xf numFmtId="49" fontId="14" fillId="34" borderId="49" xfId="0" applyNumberFormat="1" applyFont="1" applyFill="1" applyBorder="1" applyAlignment="1" applyProtection="1">
      <alignment horizontal="center" vertical="center"/>
      <protection/>
    </xf>
    <xf numFmtId="172" fontId="14" fillId="34" borderId="48" xfId="0" applyNumberFormat="1" applyFont="1" applyFill="1" applyBorder="1" applyAlignment="1" applyProtection="1">
      <alignment horizontal="center" vertical="center"/>
      <protection/>
    </xf>
    <xf numFmtId="172" fontId="14" fillId="34" borderId="47" xfId="0" applyNumberFormat="1" applyFont="1" applyFill="1" applyBorder="1" applyAlignment="1" applyProtection="1">
      <alignment horizontal="center" vertical="center"/>
      <protection/>
    </xf>
    <xf numFmtId="172" fontId="14" fillId="34" borderId="49" xfId="0" applyNumberFormat="1" applyFont="1" applyFill="1" applyBorder="1" applyAlignment="1" applyProtection="1">
      <alignment horizontal="center" vertical="center"/>
      <protection/>
    </xf>
    <xf numFmtId="2" fontId="14" fillId="34" borderId="48" xfId="0" applyNumberFormat="1" applyFont="1" applyFill="1" applyBorder="1" applyAlignment="1" applyProtection="1">
      <alignment horizontal="center" vertical="center"/>
      <protection/>
    </xf>
    <xf numFmtId="2" fontId="14" fillId="34" borderId="47" xfId="0" applyNumberFormat="1" applyFont="1" applyFill="1" applyBorder="1" applyAlignment="1" applyProtection="1">
      <alignment horizontal="center" vertical="center"/>
      <protection/>
    </xf>
    <xf numFmtId="2" fontId="14" fillId="34" borderId="49" xfId="0" applyNumberFormat="1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center" vertical="center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49" fontId="3" fillId="34" borderId="20" xfId="0" applyNumberFormat="1" applyFont="1" applyFill="1" applyBorder="1" applyAlignment="1" applyProtection="1">
      <alignment horizontal="center" vertical="center"/>
      <protection/>
    </xf>
    <xf numFmtId="172" fontId="3" fillId="34" borderId="50" xfId="0" applyNumberFormat="1" applyFont="1" applyFill="1" applyBorder="1" applyAlignment="1" applyProtection="1">
      <alignment horizontal="center" vertical="center"/>
      <protection/>
    </xf>
    <xf numFmtId="172" fontId="3" fillId="34" borderId="51" xfId="0" applyNumberFormat="1" applyFont="1" applyFill="1" applyBorder="1" applyAlignment="1" applyProtection="1">
      <alignment horizontal="center" vertical="center"/>
      <protection/>
    </xf>
    <xf numFmtId="172" fontId="3" fillId="34" borderId="20" xfId="0" applyNumberFormat="1" applyFont="1" applyFill="1" applyBorder="1" applyAlignment="1" applyProtection="1">
      <alignment horizontal="center" vertical="center"/>
      <protection/>
    </xf>
    <xf numFmtId="2" fontId="3" fillId="34" borderId="50" xfId="0" applyNumberFormat="1" applyFont="1" applyFill="1" applyBorder="1" applyAlignment="1" applyProtection="1">
      <alignment horizontal="center" vertical="center"/>
      <protection/>
    </xf>
    <xf numFmtId="2" fontId="3" fillId="34" borderId="51" xfId="0" applyNumberFormat="1" applyFont="1" applyFill="1" applyBorder="1" applyAlignment="1" applyProtection="1">
      <alignment horizontal="center" vertical="center"/>
      <protection/>
    </xf>
    <xf numFmtId="2" fontId="3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/>
      <protection/>
    </xf>
    <xf numFmtId="2" fontId="14" fillId="34" borderId="28" xfId="0" applyNumberFormat="1" applyFont="1" applyFill="1" applyBorder="1" applyAlignment="1" applyProtection="1">
      <alignment horizontal="center" vertical="center"/>
      <protection locked="0"/>
    </xf>
    <xf numFmtId="2" fontId="14" fillId="34" borderId="0" xfId="0" applyNumberFormat="1" applyFont="1" applyFill="1" applyBorder="1" applyAlignment="1" applyProtection="1">
      <alignment horizontal="center" vertical="center"/>
      <protection locked="0"/>
    </xf>
    <xf numFmtId="2" fontId="14" fillId="34" borderId="29" xfId="0" applyNumberFormat="1" applyFont="1" applyFill="1" applyBorder="1" applyAlignment="1" applyProtection="1">
      <alignment horizontal="center" vertical="center"/>
      <protection locked="0"/>
    </xf>
    <xf numFmtId="0" fontId="2" fillId="34" borderId="48" xfId="0" applyFont="1" applyFill="1" applyBorder="1" applyAlignment="1" applyProtection="1">
      <alignment horizontal="left" vertical="center" wrapText="1"/>
      <protection/>
    </xf>
    <xf numFmtId="0" fontId="2" fillId="34" borderId="47" xfId="0" applyFont="1" applyFill="1" applyBorder="1" applyAlignment="1" applyProtection="1">
      <alignment horizontal="left" vertical="center" wrapText="1"/>
      <protection/>
    </xf>
    <xf numFmtId="0" fontId="2" fillId="34" borderId="49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172" fontId="2" fillId="34" borderId="18" xfId="0" applyNumberFormat="1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X21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67" width="2.75390625" style="1" customWidth="1"/>
    <col min="68" max="16384" width="2.75390625" style="1" customWidth="1"/>
  </cols>
  <sheetData>
    <row r="1" spans="2:59" ht="21" customHeight="1" thickBot="1">
      <c r="B1" s="107" t="s">
        <v>261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9.7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138" t="s">
        <v>24</v>
      </c>
      <c r="AT3" s="138"/>
      <c r="AU3" s="138"/>
      <c r="AV3" s="138"/>
      <c r="AW3" s="138"/>
      <c r="AX3" s="138"/>
      <c r="AY3" s="138"/>
      <c r="AZ3" s="138"/>
      <c r="BA3" s="138"/>
      <c r="BB3" s="13"/>
    </row>
    <row r="4" spans="2:54" ht="9.7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23" t="s">
        <v>25</v>
      </c>
      <c r="BB4" s="13"/>
    </row>
    <row r="5" spans="2:54" ht="9.7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23" t="s">
        <v>245</v>
      </c>
      <c r="BB5" s="13"/>
    </row>
    <row r="6" spans="2:54" ht="9.7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85" t="s">
        <v>246</v>
      </c>
      <c r="BB6" s="13"/>
    </row>
    <row r="7" spans="2:54" ht="9.7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85" t="s">
        <v>247</v>
      </c>
      <c r="BB7" s="13"/>
    </row>
    <row r="8" spans="2:54" ht="9.7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3" t="s">
        <v>243</v>
      </c>
      <c r="BB8" s="13"/>
    </row>
    <row r="9" spans="2:54" ht="9.7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3" t="s">
        <v>248</v>
      </c>
      <c r="BB9" s="13"/>
    </row>
    <row r="10" spans="2:54" ht="9.7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9"/>
      <c r="AN10" s="19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23" t="s">
        <v>249</v>
      </c>
      <c r="BB10" s="13"/>
    </row>
    <row r="11" spans="2:54" ht="9.75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9"/>
      <c r="AN11" s="19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23" t="s">
        <v>244</v>
      </c>
      <c r="BB11" s="13"/>
    </row>
    <row r="12" spans="2:54" ht="10.5" customHeight="1"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3"/>
    </row>
    <row r="13" spans="2:54" ht="10.5" customHeight="1"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7" t="s">
        <v>26</v>
      </c>
      <c r="AI13" s="137"/>
      <c r="AJ13" s="137"/>
      <c r="AK13" s="137"/>
      <c r="AL13" s="137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3"/>
    </row>
    <row r="14" spans="2:54" ht="10.5" customHeight="1"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9" t="s">
        <v>27</v>
      </c>
      <c r="AI14" s="139"/>
      <c r="AJ14" s="139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3"/>
    </row>
    <row r="15" spans="2:54" ht="10.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41" t="s">
        <v>28</v>
      </c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3"/>
    </row>
    <row r="16" spans="2:54" ht="10.5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2" t="s">
        <v>250</v>
      </c>
      <c r="AW16" s="142"/>
      <c r="AX16" s="142"/>
      <c r="AY16" s="142"/>
      <c r="AZ16" s="142"/>
      <c r="BA16" s="142"/>
      <c r="BB16" s="13"/>
    </row>
    <row r="17" spans="2:54" ht="10.5" customHeight="1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3"/>
    </row>
    <row r="18" spans="2:54" ht="10.5" customHeight="1"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252</v>
      </c>
      <c r="AI18" s="8"/>
      <c r="AJ18" s="8"/>
      <c r="AK18" s="8"/>
      <c r="AL18" s="8"/>
      <c r="AM18" s="8"/>
      <c r="AN18" s="8"/>
      <c r="AO18" s="8"/>
      <c r="AP18" s="8"/>
      <c r="AQ18" s="8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3"/>
    </row>
    <row r="19" spans="2:54" ht="10.5" customHeight="1"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21" t="s">
        <v>251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3"/>
    </row>
    <row r="20" spans="2:54" ht="10.5" customHeight="1"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3"/>
    </row>
    <row r="21" spans="2:54" ht="10.5" customHeight="1"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45" t="s">
        <v>212</v>
      </c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3"/>
    </row>
    <row r="22" spans="2:54" ht="10.5" customHeight="1"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3"/>
    </row>
    <row r="23" spans="2:54" ht="10.5" customHeight="1"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43" t="s">
        <v>263</v>
      </c>
      <c r="AI23" s="143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13"/>
    </row>
    <row r="24" spans="2:54" ht="10.5" customHeight="1"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13"/>
    </row>
    <row r="25" spans="2:54" ht="10.5" customHeight="1"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3" t="s">
        <v>29</v>
      </c>
      <c r="AI25" s="22"/>
      <c r="AJ25" s="21" t="s">
        <v>29</v>
      </c>
      <c r="AK25" s="140"/>
      <c r="AL25" s="140"/>
      <c r="AM25" s="140"/>
      <c r="AN25" s="140"/>
      <c r="AO25" s="140"/>
      <c r="AP25" s="14">
        <v>20</v>
      </c>
      <c r="AQ25" s="22"/>
      <c r="AR25" s="14" t="s">
        <v>30</v>
      </c>
      <c r="AS25" s="14"/>
      <c r="AT25" s="14"/>
      <c r="AU25" s="14"/>
      <c r="AV25" s="14"/>
      <c r="AW25" s="14"/>
      <c r="AX25" s="14"/>
      <c r="AY25" s="14"/>
      <c r="AZ25" s="24"/>
      <c r="BA25" s="24"/>
      <c r="BB25" s="13"/>
    </row>
    <row r="26" spans="2:54" ht="12" customHeight="1"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24"/>
      <c r="AI26" s="143" t="s">
        <v>31</v>
      </c>
      <c r="AJ26" s="143"/>
      <c r="AK26" s="143"/>
      <c r="AL26" s="143"/>
      <c r="AM26" s="143"/>
      <c r="AN26" s="143"/>
      <c r="AO26" s="143"/>
      <c r="AP26" s="143"/>
      <c r="AQ26" s="143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13"/>
    </row>
    <row r="27" spans="2:54" ht="12" customHeight="1">
      <c r="B27" s="12"/>
      <c r="C27" s="147" t="s">
        <v>258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3"/>
    </row>
    <row r="28" spans="2:54" ht="12" customHeight="1"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5"/>
      <c r="R28" s="25"/>
      <c r="S28" s="25"/>
      <c r="T28" s="25"/>
      <c r="U28" s="25"/>
      <c r="V28" s="25"/>
      <c r="W28" s="25"/>
      <c r="X28" s="25"/>
      <c r="Y28" s="25"/>
      <c r="Z28" s="148" t="s">
        <v>259</v>
      </c>
      <c r="AA28" s="148"/>
      <c r="AB28" s="88"/>
      <c r="AC28" s="89" t="s">
        <v>260</v>
      </c>
      <c r="AD28" s="8"/>
      <c r="AE28" s="8"/>
      <c r="AF28" s="25"/>
      <c r="AG28" s="25"/>
      <c r="AH28" s="25"/>
      <c r="AI28" s="25"/>
      <c r="AJ28" s="25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3"/>
    </row>
    <row r="29" spans="2:54" ht="10.5" customHeight="1">
      <c r="B29" s="12"/>
      <c r="C29" s="8" t="s">
        <v>264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3"/>
    </row>
    <row r="30" spans="2:54" ht="12" customHeight="1">
      <c r="B30" s="12"/>
      <c r="C30" s="8" t="s">
        <v>213</v>
      </c>
      <c r="D30" s="8"/>
      <c r="E30" s="8"/>
      <c r="F30" s="8"/>
      <c r="G30" s="8"/>
      <c r="H30" s="8"/>
      <c r="I30" s="8"/>
      <c r="J30" s="144"/>
      <c r="K30" s="144"/>
      <c r="L30" s="144"/>
      <c r="M30" s="144"/>
      <c r="N30" s="144"/>
      <c r="O30" s="144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3"/>
    </row>
    <row r="31" spans="2:54" ht="12" customHeight="1">
      <c r="B31" s="12"/>
      <c r="C31" s="8" t="s">
        <v>32</v>
      </c>
      <c r="D31" s="8"/>
      <c r="E31" s="8"/>
      <c r="F31" s="8"/>
      <c r="G31" s="8"/>
      <c r="H31" s="8"/>
      <c r="I31" s="8"/>
      <c r="J31" s="8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3"/>
    </row>
    <row r="32" spans="2:54" ht="12" customHeight="1">
      <c r="B32" s="12"/>
      <c r="C32" s="8" t="s">
        <v>33</v>
      </c>
      <c r="D32" s="8"/>
      <c r="E32" s="8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3"/>
    </row>
    <row r="33" spans="2:54" ht="12" customHeight="1">
      <c r="B33" s="12"/>
      <c r="C33" s="8" t="s">
        <v>34</v>
      </c>
      <c r="D33" s="8"/>
      <c r="E33" s="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3"/>
    </row>
    <row r="34" spans="2:54" ht="12" customHeight="1">
      <c r="B34" s="12"/>
      <c r="C34" s="8" t="s">
        <v>35</v>
      </c>
      <c r="D34" s="8"/>
      <c r="E34" s="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3"/>
    </row>
    <row r="35" spans="2:54" ht="12" customHeight="1">
      <c r="B35" s="12"/>
      <c r="C35" s="8" t="s">
        <v>36</v>
      </c>
      <c r="D35" s="8"/>
      <c r="E35" s="8"/>
      <c r="F35" s="26"/>
      <c r="G35" s="26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3"/>
    </row>
    <row r="36" spans="2:54" ht="12" customHeight="1">
      <c r="B36" s="12"/>
      <c r="C36" s="8" t="s">
        <v>37</v>
      </c>
      <c r="D36" s="8"/>
      <c r="E36" s="8"/>
      <c r="F36" s="144"/>
      <c r="G36" s="144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3"/>
    </row>
    <row r="37" spans="2:54" ht="12" customHeight="1">
      <c r="B37" s="12"/>
      <c r="C37" s="8" t="s">
        <v>38</v>
      </c>
      <c r="D37" s="8"/>
      <c r="E37" s="8"/>
      <c r="F37" s="8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3"/>
    </row>
    <row r="38" spans="2:54" ht="12" customHeight="1">
      <c r="B38" s="12"/>
      <c r="C38" s="8" t="s">
        <v>39</v>
      </c>
      <c r="D38" s="8"/>
      <c r="E38" s="8"/>
      <c r="F38" s="8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3"/>
    </row>
    <row r="39" spans="2:54" ht="12" customHeight="1">
      <c r="B39" s="12"/>
      <c r="C39" s="8" t="s">
        <v>40</v>
      </c>
      <c r="D39" s="8"/>
      <c r="E39" s="8"/>
      <c r="F39" s="8"/>
      <c r="G39" s="8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3"/>
    </row>
    <row r="40" spans="2:54" ht="8.25" customHeight="1">
      <c r="B40" s="1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3"/>
    </row>
    <row r="41" spans="2:54" ht="9.75" customHeight="1">
      <c r="B41" s="1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8"/>
      <c r="AH41" s="150" t="s">
        <v>253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3"/>
    </row>
    <row r="42" spans="2:54" ht="12" customHeight="1">
      <c r="B42" s="12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10"/>
      <c r="X42" s="108" t="s">
        <v>214</v>
      </c>
      <c r="Y42" s="110"/>
      <c r="Z42" s="108" t="s">
        <v>15</v>
      </c>
      <c r="AA42" s="110"/>
      <c r="AB42" s="108" t="s">
        <v>14</v>
      </c>
      <c r="AC42" s="110"/>
      <c r="AD42" s="108" t="s">
        <v>13</v>
      </c>
      <c r="AE42" s="110"/>
      <c r="AF42" s="108" t="s">
        <v>47</v>
      </c>
      <c r="AG42" s="110"/>
      <c r="AH42" s="108" t="s">
        <v>46</v>
      </c>
      <c r="AI42" s="109"/>
      <c r="AJ42" s="109"/>
      <c r="AK42" s="110"/>
      <c r="AL42" s="151" t="s">
        <v>41</v>
      </c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3"/>
      <c r="BB42" s="13"/>
    </row>
    <row r="43" spans="2:54" ht="12" customHeight="1">
      <c r="B43" s="12"/>
      <c r="C43" s="11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3"/>
      <c r="X43" s="111"/>
      <c r="Y43" s="113"/>
      <c r="Z43" s="111"/>
      <c r="AA43" s="113"/>
      <c r="AB43" s="111"/>
      <c r="AC43" s="113"/>
      <c r="AD43" s="111"/>
      <c r="AE43" s="113"/>
      <c r="AF43" s="111"/>
      <c r="AG43" s="113"/>
      <c r="AH43" s="111"/>
      <c r="AI43" s="112"/>
      <c r="AJ43" s="112"/>
      <c r="AK43" s="113"/>
      <c r="AL43" s="108" t="s">
        <v>45</v>
      </c>
      <c r="AM43" s="109"/>
      <c r="AN43" s="109"/>
      <c r="AO43" s="110"/>
      <c r="AP43" s="108" t="s">
        <v>44</v>
      </c>
      <c r="AQ43" s="109"/>
      <c r="AR43" s="109"/>
      <c r="AS43" s="110"/>
      <c r="AT43" s="108" t="s">
        <v>43</v>
      </c>
      <c r="AU43" s="109"/>
      <c r="AV43" s="109"/>
      <c r="AW43" s="110"/>
      <c r="AX43" s="108" t="s">
        <v>42</v>
      </c>
      <c r="AY43" s="109"/>
      <c r="AZ43" s="109"/>
      <c r="BA43" s="110"/>
      <c r="BB43" s="13"/>
    </row>
    <row r="44" spans="2:54" ht="10.5" customHeight="1">
      <c r="B44" s="12"/>
      <c r="C44" s="106">
        <v>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>
        <v>2</v>
      </c>
      <c r="Y44" s="106"/>
      <c r="Z44" s="106">
        <v>3</v>
      </c>
      <c r="AA44" s="106"/>
      <c r="AB44" s="106">
        <v>4</v>
      </c>
      <c r="AC44" s="106"/>
      <c r="AD44" s="106">
        <v>5</v>
      </c>
      <c r="AE44" s="106"/>
      <c r="AF44" s="106">
        <v>6</v>
      </c>
      <c r="AG44" s="106"/>
      <c r="AH44" s="106">
        <v>7</v>
      </c>
      <c r="AI44" s="106"/>
      <c r="AJ44" s="106"/>
      <c r="AK44" s="106"/>
      <c r="AL44" s="106">
        <v>8</v>
      </c>
      <c r="AM44" s="106"/>
      <c r="AN44" s="106"/>
      <c r="AO44" s="106"/>
      <c r="AP44" s="106">
        <v>9</v>
      </c>
      <c r="AQ44" s="106"/>
      <c r="AR44" s="106"/>
      <c r="AS44" s="106"/>
      <c r="AT44" s="106">
        <v>10</v>
      </c>
      <c r="AU44" s="106"/>
      <c r="AV44" s="106"/>
      <c r="AW44" s="106"/>
      <c r="AX44" s="106">
        <v>11</v>
      </c>
      <c r="AY44" s="106"/>
      <c r="AZ44" s="106"/>
      <c r="BA44" s="106"/>
      <c r="BB44" s="13"/>
    </row>
    <row r="45" spans="2:54" ht="12" customHeight="1">
      <c r="B45" s="12"/>
      <c r="C45" s="122" t="s">
        <v>48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4"/>
      <c r="X45" s="101" t="s">
        <v>105</v>
      </c>
      <c r="Y45" s="101"/>
      <c r="Z45" s="101" t="s">
        <v>20</v>
      </c>
      <c r="AA45" s="101"/>
      <c r="AB45" s="101" t="s">
        <v>20</v>
      </c>
      <c r="AC45" s="101"/>
      <c r="AD45" s="101" t="s">
        <v>20</v>
      </c>
      <c r="AE45" s="101"/>
      <c r="AF45" s="101" t="s">
        <v>105</v>
      </c>
      <c r="AG45" s="101"/>
      <c r="AH45" s="114">
        <f>AH46+AH84</f>
        <v>0</v>
      </c>
      <c r="AI45" s="114"/>
      <c r="AJ45" s="114"/>
      <c r="AK45" s="114"/>
      <c r="AL45" s="114">
        <f>AL46+AL84</f>
        <v>0</v>
      </c>
      <c r="AM45" s="114"/>
      <c r="AN45" s="114"/>
      <c r="AO45" s="114"/>
      <c r="AP45" s="114">
        <f>AP46+AP84</f>
        <v>0</v>
      </c>
      <c r="AQ45" s="114"/>
      <c r="AR45" s="114"/>
      <c r="AS45" s="114"/>
      <c r="AT45" s="114">
        <f>AT46+AT84</f>
        <v>0</v>
      </c>
      <c r="AU45" s="114"/>
      <c r="AV45" s="114"/>
      <c r="AW45" s="114"/>
      <c r="AX45" s="114">
        <f>AX46+AX84</f>
        <v>0</v>
      </c>
      <c r="AY45" s="114"/>
      <c r="AZ45" s="114"/>
      <c r="BA45" s="114"/>
      <c r="BB45" s="13"/>
    </row>
    <row r="46" spans="2:54" ht="14.25" customHeight="1">
      <c r="B46" s="12"/>
      <c r="C46" s="116" t="s">
        <v>215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8"/>
      <c r="X46" s="102" t="s">
        <v>105</v>
      </c>
      <c r="Y46" s="102"/>
      <c r="Z46" s="102" t="s">
        <v>21</v>
      </c>
      <c r="AA46" s="102"/>
      <c r="AB46" s="102" t="s">
        <v>20</v>
      </c>
      <c r="AC46" s="102"/>
      <c r="AD46" s="102" t="s">
        <v>20</v>
      </c>
      <c r="AE46" s="102"/>
      <c r="AF46" s="102" t="s">
        <v>106</v>
      </c>
      <c r="AG46" s="102"/>
      <c r="AH46" s="103">
        <f>AH47+AH48+AH54+AH60+AH64+AH65+AH66+AH72+AH73+AH74</f>
        <v>0</v>
      </c>
      <c r="AI46" s="103"/>
      <c r="AJ46" s="103"/>
      <c r="AK46" s="103"/>
      <c r="AL46" s="103">
        <f>AL47+AL48+AL54+AL60+AL64+AL65+AL66+AL72+AL73+AL74</f>
        <v>0</v>
      </c>
      <c r="AM46" s="103"/>
      <c r="AN46" s="103"/>
      <c r="AO46" s="103"/>
      <c r="AP46" s="103">
        <f>AP47+AP48+AP54+AP60+AP64+AP65+AP66+AP72+AP73+AP74</f>
        <v>0</v>
      </c>
      <c r="AQ46" s="103"/>
      <c r="AR46" s="103"/>
      <c r="AS46" s="103"/>
      <c r="AT46" s="103">
        <f>AT47+AT48+AT54+AT60+AT64+AT65+AT66+AT72+AT73+AT74</f>
        <v>0</v>
      </c>
      <c r="AU46" s="103"/>
      <c r="AV46" s="103"/>
      <c r="AW46" s="103"/>
      <c r="AX46" s="103">
        <f>AX47+AX48+AX54+AX60+AX64+AX65+AX66+AX72+AX73+AX74</f>
        <v>0</v>
      </c>
      <c r="AY46" s="103"/>
      <c r="AZ46" s="103"/>
      <c r="BA46" s="103"/>
      <c r="BB46" s="13"/>
    </row>
    <row r="47" spans="2:54" ht="12" customHeight="1">
      <c r="B47" s="12"/>
      <c r="C47" s="116" t="s">
        <v>49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8"/>
      <c r="X47" s="102" t="s">
        <v>105</v>
      </c>
      <c r="Y47" s="102"/>
      <c r="Z47" s="102" t="s">
        <v>21</v>
      </c>
      <c r="AA47" s="102"/>
      <c r="AB47" s="102" t="s">
        <v>181</v>
      </c>
      <c r="AC47" s="102"/>
      <c r="AD47" s="102" t="s">
        <v>20</v>
      </c>
      <c r="AE47" s="102"/>
      <c r="AF47" s="102" t="s">
        <v>107</v>
      </c>
      <c r="AG47" s="102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3"/>
    </row>
    <row r="48" spans="2:54" ht="12" customHeight="1">
      <c r="B48" s="12"/>
      <c r="C48" s="116" t="s">
        <v>241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8"/>
      <c r="X48" s="102" t="s">
        <v>105</v>
      </c>
      <c r="Y48" s="102"/>
      <c r="Z48" s="102" t="s">
        <v>21</v>
      </c>
      <c r="AA48" s="102"/>
      <c r="AB48" s="102" t="s">
        <v>182</v>
      </c>
      <c r="AC48" s="102"/>
      <c r="AD48" s="102" t="s">
        <v>20</v>
      </c>
      <c r="AE48" s="102"/>
      <c r="AF48" s="102" t="s">
        <v>108</v>
      </c>
      <c r="AG48" s="102"/>
      <c r="AH48" s="103">
        <f>SUM(AH49:AK53)</f>
        <v>0</v>
      </c>
      <c r="AI48" s="103"/>
      <c r="AJ48" s="103"/>
      <c r="AK48" s="103"/>
      <c r="AL48" s="103">
        <f>SUM(AL49:AO53)</f>
        <v>0</v>
      </c>
      <c r="AM48" s="103"/>
      <c r="AN48" s="103"/>
      <c r="AO48" s="103"/>
      <c r="AP48" s="103">
        <f>SUM(AP49:AS53)</f>
        <v>0</v>
      </c>
      <c r="AQ48" s="103"/>
      <c r="AR48" s="103"/>
      <c r="AS48" s="103"/>
      <c r="AT48" s="103">
        <f>SUM(AT49:AW53)</f>
        <v>0</v>
      </c>
      <c r="AU48" s="103"/>
      <c r="AV48" s="103"/>
      <c r="AW48" s="103"/>
      <c r="AX48" s="103">
        <f>SUM(AX49:BA53)</f>
        <v>0</v>
      </c>
      <c r="AY48" s="103"/>
      <c r="AZ48" s="103"/>
      <c r="BA48" s="103"/>
      <c r="BB48" s="13"/>
    </row>
    <row r="49" spans="2:54" ht="12" customHeight="1">
      <c r="B49" s="12"/>
      <c r="C49" s="127" t="s">
        <v>50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9"/>
      <c r="X49" s="126" t="s">
        <v>105</v>
      </c>
      <c r="Y49" s="126"/>
      <c r="Z49" s="126" t="s">
        <v>21</v>
      </c>
      <c r="AA49" s="126"/>
      <c r="AB49" s="126" t="s">
        <v>182</v>
      </c>
      <c r="AC49" s="126"/>
      <c r="AD49" s="126" t="s">
        <v>181</v>
      </c>
      <c r="AE49" s="126"/>
      <c r="AF49" s="126" t="s">
        <v>109</v>
      </c>
      <c r="AG49" s="126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3"/>
    </row>
    <row r="50" spans="2:54" ht="21.75" customHeight="1">
      <c r="B50" s="12"/>
      <c r="C50" s="131" t="s">
        <v>216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3"/>
    </row>
    <row r="51" spans="2:54" ht="12" customHeight="1">
      <c r="B51" s="12"/>
      <c r="C51" s="122" t="s">
        <v>51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  <c r="X51" s="101" t="s">
        <v>105</v>
      </c>
      <c r="Y51" s="101"/>
      <c r="Z51" s="101" t="s">
        <v>21</v>
      </c>
      <c r="AA51" s="101"/>
      <c r="AB51" s="101" t="s">
        <v>182</v>
      </c>
      <c r="AC51" s="101"/>
      <c r="AD51" s="101" t="s">
        <v>183</v>
      </c>
      <c r="AE51" s="101"/>
      <c r="AF51" s="101" t="s">
        <v>110</v>
      </c>
      <c r="AG51" s="101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3"/>
    </row>
    <row r="52" spans="2:54" ht="21.75" customHeight="1">
      <c r="B52" s="12"/>
      <c r="C52" s="116" t="s">
        <v>52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8"/>
      <c r="X52" s="102" t="s">
        <v>105</v>
      </c>
      <c r="Y52" s="102"/>
      <c r="Z52" s="102" t="s">
        <v>21</v>
      </c>
      <c r="AA52" s="102"/>
      <c r="AB52" s="102" t="s">
        <v>182</v>
      </c>
      <c r="AC52" s="102"/>
      <c r="AD52" s="102" t="s">
        <v>184</v>
      </c>
      <c r="AE52" s="102"/>
      <c r="AF52" s="102" t="s">
        <v>111</v>
      </c>
      <c r="AG52" s="102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3"/>
    </row>
    <row r="53" spans="2:54" ht="21" customHeight="1">
      <c r="B53" s="12"/>
      <c r="C53" s="116" t="s">
        <v>53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8"/>
      <c r="X53" s="102" t="s">
        <v>105</v>
      </c>
      <c r="Y53" s="102"/>
      <c r="Z53" s="102" t="s">
        <v>21</v>
      </c>
      <c r="AA53" s="102"/>
      <c r="AB53" s="102" t="s">
        <v>182</v>
      </c>
      <c r="AC53" s="102"/>
      <c r="AD53" s="102" t="s">
        <v>185</v>
      </c>
      <c r="AE53" s="102"/>
      <c r="AF53" s="102" t="s">
        <v>112</v>
      </c>
      <c r="AG53" s="102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3"/>
    </row>
    <row r="54" spans="2:54" ht="20.25" customHeight="1">
      <c r="B54" s="12"/>
      <c r="C54" s="116" t="s">
        <v>54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02" t="s">
        <v>105</v>
      </c>
      <c r="Y54" s="102"/>
      <c r="Z54" s="102" t="s">
        <v>21</v>
      </c>
      <c r="AA54" s="102"/>
      <c r="AB54" s="102" t="s">
        <v>183</v>
      </c>
      <c r="AC54" s="102"/>
      <c r="AD54" s="102" t="s">
        <v>20</v>
      </c>
      <c r="AE54" s="102"/>
      <c r="AF54" s="102" t="s">
        <v>113</v>
      </c>
      <c r="AG54" s="102"/>
      <c r="AH54" s="103">
        <f>SUM(AH55:AK59)</f>
        <v>0</v>
      </c>
      <c r="AI54" s="103"/>
      <c r="AJ54" s="103"/>
      <c r="AK54" s="103"/>
      <c r="AL54" s="103">
        <f>SUM(AL55:AO59)</f>
        <v>0</v>
      </c>
      <c r="AM54" s="103"/>
      <c r="AN54" s="103"/>
      <c r="AO54" s="103"/>
      <c r="AP54" s="103">
        <f>SUM(AP55:AS59)</f>
        <v>0</v>
      </c>
      <c r="AQ54" s="103"/>
      <c r="AR54" s="103"/>
      <c r="AS54" s="103"/>
      <c r="AT54" s="103">
        <f>SUM(AT55:AW59)</f>
        <v>0</v>
      </c>
      <c r="AU54" s="103"/>
      <c r="AV54" s="103"/>
      <c r="AW54" s="103"/>
      <c r="AX54" s="103">
        <f>SUM(AX55:BA59)</f>
        <v>0</v>
      </c>
      <c r="AY54" s="103"/>
      <c r="AZ54" s="103"/>
      <c r="BA54" s="103"/>
      <c r="BB54" s="13"/>
    </row>
    <row r="55" spans="2:54" ht="10.5" customHeight="1">
      <c r="B55" s="12"/>
      <c r="C55" s="127" t="s">
        <v>55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9"/>
      <c r="X55" s="102" t="s">
        <v>105</v>
      </c>
      <c r="Y55" s="102"/>
      <c r="Z55" s="102" t="s">
        <v>21</v>
      </c>
      <c r="AA55" s="102"/>
      <c r="AB55" s="102" t="s">
        <v>183</v>
      </c>
      <c r="AC55" s="102"/>
      <c r="AD55" s="102" t="s">
        <v>182</v>
      </c>
      <c r="AE55" s="102"/>
      <c r="AF55" s="102" t="s">
        <v>21</v>
      </c>
      <c r="AG55" s="102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3"/>
    </row>
    <row r="56" spans="2:54" ht="10.5" customHeight="1">
      <c r="B56" s="12"/>
      <c r="C56" s="119" t="s">
        <v>217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1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3"/>
    </row>
    <row r="57" spans="2:54" ht="10.5" customHeight="1">
      <c r="B57" s="12"/>
      <c r="C57" s="116" t="s">
        <v>16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8"/>
      <c r="X57" s="102" t="s">
        <v>105</v>
      </c>
      <c r="Y57" s="102"/>
      <c r="Z57" s="102" t="s">
        <v>21</v>
      </c>
      <c r="AA57" s="102"/>
      <c r="AB57" s="102" t="s">
        <v>183</v>
      </c>
      <c r="AC57" s="102"/>
      <c r="AD57" s="102" t="s">
        <v>183</v>
      </c>
      <c r="AE57" s="102"/>
      <c r="AF57" s="102" t="s">
        <v>114</v>
      </c>
      <c r="AG57" s="102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3"/>
    </row>
    <row r="58" spans="2:54" ht="10.5" customHeight="1">
      <c r="B58" s="12"/>
      <c r="C58" s="116" t="s">
        <v>17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8"/>
      <c r="X58" s="102" t="s">
        <v>105</v>
      </c>
      <c r="Y58" s="102"/>
      <c r="Z58" s="102" t="s">
        <v>21</v>
      </c>
      <c r="AA58" s="102"/>
      <c r="AB58" s="102" t="s">
        <v>183</v>
      </c>
      <c r="AC58" s="102"/>
      <c r="AD58" s="102" t="s">
        <v>184</v>
      </c>
      <c r="AE58" s="102"/>
      <c r="AF58" s="102" t="s">
        <v>115</v>
      </c>
      <c r="AG58" s="102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3"/>
    </row>
    <row r="59" spans="2:54" ht="10.5" customHeight="1">
      <c r="B59" s="12"/>
      <c r="C59" s="116" t="s">
        <v>57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8"/>
      <c r="X59" s="102" t="s">
        <v>105</v>
      </c>
      <c r="Y59" s="102"/>
      <c r="Z59" s="102" t="s">
        <v>21</v>
      </c>
      <c r="AA59" s="102"/>
      <c r="AB59" s="102" t="s">
        <v>183</v>
      </c>
      <c r="AC59" s="102"/>
      <c r="AD59" s="102" t="s">
        <v>185</v>
      </c>
      <c r="AE59" s="102"/>
      <c r="AF59" s="102" t="s">
        <v>116</v>
      </c>
      <c r="AG59" s="102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3"/>
    </row>
    <row r="60" spans="2:54" ht="10.5" customHeight="1">
      <c r="B60" s="12"/>
      <c r="C60" s="116" t="s">
        <v>58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8"/>
      <c r="X60" s="102" t="s">
        <v>105</v>
      </c>
      <c r="Y60" s="102"/>
      <c r="Z60" s="102" t="s">
        <v>21</v>
      </c>
      <c r="AA60" s="102"/>
      <c r="AB60" s="102" t="s">
        <v>184</v>
      </c>
      <c r="AC60" s="102"/>
      <c r="AD60" s="102" t="s">
        <v>20</v>
      </c>
      <c r="AE60" s="102"/>
      <c r="AF60" s="102" t="s">
        <v>117</v>
      </c>
      <c r="AG60" s="102"/>
      <c r="AH60" s="103">
        <f>SUM(AH61:AK63)</f>
        <v>0</v>
      </c>
      <c r="AI60" s="103"/>
      <c r="AJ60" s="103"/>
      <c r="AK60" s="103"/>
      <c r="AL60" s="103">
        <f>SUM(AL61:AO63)</f>
        <v>0</v>
      </c>
      <c r="AM60" s="103"/>
      <c r="AN60" s="103"/>
      <c r="AO60" s="103"/>
      <c r="AP60" s="103">
        <f>SUM(AP61:AS63)</f>
        <v>0</v>
      </c>
      <c r="AQ60" s="103"/>
      <c r="AR60" s="103"/>
      <c r="AS60" s="103"/>
      <c r="AT60" s="103">
        <f>SUM(AT61:AW63)</f>
        <v>0</v>
      </c>
      <c r="AU60" s="103"/>
      <c r="AV60" s="103"/>
      <c r="AW60" s="103"/>
      <c r="AX60" s="103">
        <f>SUM(AX61:BA63)</f>
        <v>0</v>
      </c>
      <c r="AY60" s="103"/>
      <c r="AZ60" s="103"/>
      <c r="BA60" s="103"/>
      <c r="BB60" s="13"/>
    </row>
    <row r="61" spans="2:54" ht="10.5" customHeight="1">
      <c r="B61" s="12"/>
      <c r="C61" s="127" t="s">
        <v>50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9"/>
      <c r="X61" s="102" t="s">
        <v>105</v>
      </c>
      <c r="Y61" s="102"/>
      <c r="Z61" s="102" t="s">
        <v>21</v>
      </c>
      <c r="AA61" s="102"/>
      <c r="AB61" s="102" t="s">
        <v>184</v>
      </c>
      <c r="AC61" s="102"/>
      <c r="AD61" s="102" t="s">
        <v>181</v>
      </c>
      <c r="AE61" s="102"/>
      <c r="AF61" s="102" t="s">
        <v>118</v>
      </c>
      <c r="AG61" s="102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3"/>
    </row>
    <row r="62" spans="2:54" ht="10.5" customHeight="1">
      <c r="B62" s="12"/>
      <c r="C62" s="119" t="s">
        <v>59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1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3"/>
    </row>
    <row r="63" spans="2:54" ht="10.5" customHeight="1">
      <c r="B63" s="12"/>
      <c r="C63" s="116" t="s">
        <v>60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8"/>
      <c r="X63" s="102" t="s">
        <v>105</v>
      </c>
      <c r="Y63" s="102"/>
      <c r="Z63" s="102" t="s">
        <v>21</v>
      </c>
      <c r="AA63" s="102"/>
      <c r="AB63" s="102" t="s">
        <v>184</v>
      </c>
      <c r="AC63" s="102"/>
      <c r="AD63" s="102" t="s">
        <v>182</v>
      </c>
      <c r="AE63" s="102"/>
      <c r="AF63" s="102" t="s">
        <v>119</v>
      </c>
      <c r="AG63" s="102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3"/>
    </row>
    <row r="64" spans="2:54" ht="10.5" customHeight="1">
      <c r="B64" s="12"/>
      <c r="C64" s="116" t="s">
        <v>23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8"/>
      <c r="X64" s="102" t="s">
        <v>105</v>
      </c>
      <c r="Y64" s="102"/>
      <c r="Z64" s="102" t="s">
        <v>21</v>
      </c>
      <c r="AA64" s="102"/>
      <c r="AB64" s="102" t="s">
        <v>185</v>
      </c>
      <c r="AC64" s="102"/>
      <c r="AD64" s="102" t="s">
        <v>20</v>
      </c>
      <c r="AE64" s="102"/>
      <c r="AF64" s="102" t="s">
        <v>120</v>
      </c>
      <c r="AG64" s="102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3"/>
    </row>
    <row r="65" spans="2:54" ht="10.5" customHeight="1">
      <c r="B65" s="12"/>
      <c r="C65" s="116" t="s">
        <v>61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8"/>
      <c r="X65" s="102" t="s">
        <v>105</v>
      </c>
      <c r="Y65" s="102"/>
      <c r="Z65" s="102" t="s">
        <v>21</v>
      </c>
      <c r="AA65" s="102"/>
      <c r="AB65" s="102" t="s">
        <v>186</v>
      </c>
      <c r="AC65" s="102"/>
      <c r="AD65" s="102" t="s">
        <v>20</v>
      </c>
      <c r="AE65" s="102"/>
      <c r="AF65" s="102" t="s">
        <v>121</v>
      </c>
      <c r="AG65" s="102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3"/>
    </row>
    <row r="66" spans="2:54" ht="10.5" customHeight="1">
      <c r="B66" s="12"/>
      <c r="C66" s="116" t="s">
        <v>62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8"/>
      <c r="X66" s="102" t="s">
        <v>105</v>
      </c>
      <c r="Y66" s="102"/>
      <c r="Z66" s="102" t="s">
        <v>21</v>
      </c>
      <c r="AA66" s="102"/>
      <c r="AB66" s="102" t="s">
        <v>187</v>
      </c>
      <c r="AC66" s="102"/>
      <c r="AD66" s="102" t="s">
        <v>20</v>
      </c>
      <c r="AE66" s="102"/>
      <c r="AF66" s="102" t="s">
        <v>122</v>
      </c>
      <c r="AG66" s="102"/>
      <c r="AH66" s="103">
        <f>SUM(AH67:AK71)</f>
        <v>0</v>
      </c>
      <c r="AI66" s="103"/>
      <c r="AJ66" s="103"/>
      <c r="AK66" s="103"/>
      <c r="AL66" s="103">
        <f>SUM(AL67:AO71)</f>
        <v>0</v>
      </c>
      <c r="AM66" s="103"/>
      <c r="AN66" s="103"/>
      <c r="AO66" s="103"/>
      <c r="AP66" s="103">
        <f>SUM(AP67:AS71)</f>
        <v>0</v>
      </c>
      <c r="AQ66" s="103"/>
      <c r="AR66" s="103"/>
      <c r="AS66" s="103"/>
      <c r="AT66" s="103">
        <f>SUM(AT67:AW71)</f>
        <v>0</v>
      </c>
      <c r="AU66" s="103"/>
      <c r="AV66" s="103"/>
      <c r="AW66" s="103"/>
      <c r="AX66" s="103">
        <f>SUM(AX67:BA71)</f>
        <v>0</v>
      </c>
      <c r="AY66" s="103"/>
      <c r="AZ66" s="103"/>
      <c r="BA66" s="103"/>
      <c r="BB66" s="13"/>
    </row>
    <row r="67" spans="2:54" ht="10.5" customHeight="1">
      <c r="B67" s="12"/>
      <c r="C67" s="127" t="s">
        <v>50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9"/>
      <c r="X67" s="102" t="s">
        <v>105</v>
      </c>
      <c r="Y67" s="102"/>
      <c r="Z67" s="102" t="s">
        <v>21</v>
      </c>
      <c r="AA67" s="102"/>
      <c r="AB67" s="102" t="s">
        <v>187</v>
      </c>
      <c r="AC67" s="102"/>
      <c r="AD67" s="102" t="s">
        <v>181</v>
      </c>
      <c r="AE67" s="102"/>
      <c r="AF67" s="102" t="s">
        <v>123</v>
      </c>
      <c r="AG67" s="102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3"/>
    </row>
    <row r="68" spans="2:54" ht="10.5" customHeight="1">
      <c r="B68" s="12"/>
      <c r="C68" s="119" t="s">
        <v>63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1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3"/>
    </row>
    <row r="69" spans="2:54" ht="10.5" customHeight="1">
      <c r="B69" s="12"/>
      <c r="C69" s="116" t="s">
        <v>18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8"/>
      <c r="X69" s="102" t="s">
        <v>105</v>
      </c>
      <c r="Y69" s="102"/>
      <c r="Z69" s="102" t="s">
        <v>21</v>
      </c>
      <c r="AA69" s="102"/>
      <c r="AB69" s="102" t="s">
        <v>187</v>
      </c>
      <c r="AC69" s="102"/>
      <c r="AD69" s="102" t="s">
        <v>182</v>
      </c>
      <c r="AE69" s="102"/>
      <c r="AF69" s="102" t="s">
        <v>124</v>
      </c>
      <c r="AG69" s="102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3"/>
    </row>
    <row r="70" spans="2:54" ht="10.5" customHeight="1">
      <c r="B70" s="12"/>
      <c r="C70" s="116" t="s">
        <v>64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8"/>
      <c r="X70" s="102" t="s">
        <v>105</v>
      </c>
      <c r="Y70" s="102"/>
      <c r="Z70" s="102" t="s">
        <v>21</v>
      </c>
      <c r="AA70" s="102"/>
      <c r="AB70" s="102" t="s">
        <v>187</v>
      </c>
      <c r="AC70" s="102"/>
      <c r="AD70" s="102" t="s">
        <v>183</v>
      </c>
      <c r="AE70" s="102"/>
      <c r="AF70" s="102" t="s">
        <v>125</v>
      </c>
      <c r="AG70" s="102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3"/>
    </row>
    <row r="71" spans="2:54" ht="10.5" customHeight="1">
      <c r="B71" s="12"/>
      <c r="C71" s="116" t="s">
        <v>65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8"/>
      <c r="X71" s="102" t="s">
        <v>105</v>
      </c>
      <c r="Y71" s="102"/>
      <c r="Z71" s="102" t="s">
        <v>21</v>
      </c>
      <c r="AA71" s="102"/>
      <c r="AB71" s="102" t="s">
        <v>187</v>
      </c>
      <c r="AC71" s="102"/>
      <c r="AD71" s="102" t="s">
        <v>184</v>
      </c>
      <c r="AE71" s="102"/>
      <c r="AF71" s="102" t="s">
        <v>126</v>
      </c>
      <c r="AG71" s="102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3"/>
    </row>
    <row r="72" spans="2:76" ht="10.5" customHeight="1">
      <c r="B72" s="12"/>
      <c r="C72" s="116" t="s">
        <v>66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8"/>
      <c r="X72" s="102" t="s">
        <v>105</v>
      </c>
      <c r="Y72" s="102"/>
      <c r="Z72" s="102" t="s">
        <v>21</v>
      </c>
      <c r="AA72" s="102"/>
      <c r="AB72" s="102" t="s">
        <v>188</v>
      </c>
      <c r="AC72" s="102"/>
      <c r="AD72" s="102" t="s">
        <v>20</v>
      </c>
      <c r="AE72" s="102"/>
      <c r="AF72" s="102" t="s">
        <v>127</v>
      </c>
      <c r="AG72" s="102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3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2:76" ht="10.5" customHeight="1">
      <c r="B73" s="12"/>
      <c r="C73" s="116" t="s">
        <v>67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8"/>
      <c r="X73" s="102" t="s">
        <v>105</v>
      </c>
      <c r="Y73" s="102"/>
      <c r="Z73" s="102" t="s">
        <v>21</v>
      </c>
      <c r="AA73" s="102"/>
      <c r="AB73" s="102" t="s">
        <v>189</v>
      </c>
      <c r="AC73" s="102"/>
      <c r="AD73" s="102" t="s">
        <v>20</v>
      </c>
      <c r="AE73" s="102"/>
      <c r="AF73" s="102" t="s">
        <v>128</v>
      </c>
      <c r="AG73" s="102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3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2:76" ht="22.5" customHeight="1">
      <c r="B74" s="12"/>
      <c r="C74" s="116" t="s">
        <v>254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8"/>
      <c r="X74" s="102" t="s">
        <v>105</v>
      </c>
      <c r="Y74" s="102"/>
      <c r="Z74" s="102" t="s">
        <v>21</v>
      </c>
      <c r="AA74" s="102"/>
      <c r="AB74" s="102" t="s">
        <v>21</v>
      </c>
      <c r="AC74" s="102"/>
      <c r="AD74" s="102" t="s">
        <v>20</v>
      </c>
      <c r="AE74" s="102"/>
      <c r="AF74" s="102" t="s">
        <v>129</v>
      </c>
      <c r="AG74" s="102"/>
      <c r="AH74" s="103">
        <f>SUM(AH75:AK83)</f>
        <v>0</v>
      </c>
      <c r="AI74" s="103"/>
      <c r="AJ74" s="103"/>
      <c r="AK74" s="103"/>
      <c r="AL74" s="103">
        <f>SUM(AL75:AO83)</f>
        <v>0</v>
      </c>
      <c r="AM74" s="103"/>
      <c r="AN74" s="103"/>
      <c r="AO74" s="103"/>
      <c r="AP74" s="103">
        <f>SUM(AP75:AS83)</f>
        <v>0</v>
      </c>
      <c r="AQ74" s="103"/>
      <c r="AR74" s="103"/>
      <c r="AS74" s="103"/>
      <c r="AT74" s="103">
        <f>SUM(AT75:AW83)</f>
        <v>0</v>
      </c>
      <c r="AU74" s="103"/>
      <c r="AV74" s="103"/>
      <c r="AW74" s="103"/>
      <c r="AX74" s="103">
        <f>SUM(AX75:BA83)</f>
        <v>0</v>
      </c>
      <c r="AY74" s="103"/>
      <c r="AZ74" s="103"/>
      <c r="BA74" s="103"/>
      <c r="BB74" s="13"/>
      <c r="BP74" s="20"/>
      <c r="BQ74" s="20"/>
      <c r="BR74" s="20"/>
      <c r="BS74" s="20"/>
      <c r="BT74" s="20"/>
      <c r="BU74" s="20"/>
      <c r="BV74" s="20"/>
      <c r="BW74" s="20"/>
      <c r="BX74" s="20"/>
    </row>
    <row r="75" spans="2:76" ht="10.5" customHeight="1">
      <c r="B75" s="12"/>
      <c r="C75" s="127" t="s">
        <v>50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9"/>
      <c r="X75" s="102" t="s">
        <v>105</v>
      </c>
      <c r="Y75" s="102"/>
      <c r="Z75" s="102" t="s">
        <v>21</v>
      </c>
      <c r="AA75" s="102"/>
      <c r="AB75" s="102" t="s">
        <v>21</v>
      </c>
      <c r="AC75" s="102"/>
      <c r="AD75" s="102" t="s">
        <v>181</v>
      </c>
      <c r="AE75" s="102"/>
      <c r="AF75" s="102" t="s">
        <v>130</v>
      </c>
      <c r="AG75" s="102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3"/>
      <c r="BP75" s="20"/>
      <c r="BQ75" s="20"/>
      <c r="BR75" s="20"/>
      <c r="BS75" s="20"/>
      <c r="BT75" s="20"/>
      <c r="BU75" s="20"/>
      <c r="BV75" s="20"/>
      <c r="BW75" s="20"/>
      <c r="BX75" s="20"/>
    </row>
    <row r="76" spans="2:76" ht="22.5" customHeight="1">
      <c r="B76" s="12"/>
      <c r="C76" s="119" t="s">
        <v>218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1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3"/>
      <c r="BP76" s="20"/>
      <c r="BQ76" s="20"/>
      <c r="BR76" s="20"/>
      <c r="BS76" s="20"/>
      <c r="BT76" s="20"/>
      <c r="BU76" s="20"/>
      <c r="BV76" s="20"/>
      <c r="BW76" s="20"/>
      <c r="BX76" s="20"/>
    </row>
    <row r="77" spans="2:76" ht="10.5" customHeight="1">
      <c r="B77" s="12"/>
      <c r="C77" s="116" t="s">
        <v>68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8"/>
      <c r="X77" s="102" t="s">
        <v>105</v>
      </c>
      <c r="Y77" s="102"/>
      <c r="Z77" s="102" t="s">
        <v>21</v>
      </c>
      <c r="AA77" s="102"/>
      <c r="AB77" s="102" t="s">
        <v>21</v>
      </c>
      <c r="AC77" s="102"/>
      <c r="AD77" s="102" t="s">
        <v>182</v>
      </c>
      <c r="AE77" s="102"/>
      <c r="AF77" s="102" t="s">
        <v>131</v>
      </c>
      <c r="AG77" s="102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3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2:76" ht="10.5" customHeight="1">
      <c r="B78" s="12"/>
      <c r="C78" s="116" t="s">
        <v>69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8"/>
      <c r="X78" s="102" t="s">
        <v>105</v>
      </c>
      <c r="Y78" s="102"/>
      <c r="Z78" s="102" t="s">
        <v>21</v>
      </c>
      <c r="AA78" s="102"/>
      <c r="AB78" s="102" t="s">
        <v>21</v>
      </c>
      <c r="AC78" s="102"/>
      <c r="AD78" s="102" t="s">
        <v>183</v>
      </c>
      <c r="AE78" s="102"/>
      <c r="AF78" s="102" t="s">
        <v>132</v>
      </c>
      <c r="AG78" s="102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3"/>
      <c r="BP78" s="20"/>
      <c r="BQ78" s="20"/>
      <c r="BR78" s="20"/>
      <c r="BS78" s="20"/>
      <c r="BT78" s="20"/>
      <c r="BU78" s="20"/>
      <c r="BV78" s="20"/>
      <c r="BW78" s="20"/>
      <c r="BX78" s="20"/>
    </row>
    <row r="79" spans="2:76" ht="10.5" customHeight="1">
      <c r="B79" s="12"/>
      <c r="C79" s="116" t="s">
        <v>70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8"/>
      <c r="X79" s="102" t="s">
        <v>105</v>
      </c>
      <c r="Y79" s="102"/>
      <c r="Z79" s="102" t="s">
        <v>21</v>
      </c>
      <c r="AA79" s="102"/>
      <c r="AB79" s="102" t="s">
        <v>21</v>
      </c>
      <c r="AC79" s="102"/>
      <c r="AD79" s="102" t="s">
        <v>184</v>
      </c>
      <c r="AE79" s="102"/>
      <c r="AF79" s="102" t="s">
        <v>22</v>
      </c>
      <c r="AG79" s="102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3"/>
      <c r="BP79" s="20"/>
      <c r="BQ79" s="20"/>
      <c r="BR79" s="20"/>
      <c r="BS79" s="20"/>
      <c r="BT79" s="20"/>
      <c r="BU79" s="20"/>
      <c r="BV79" s="20"/>
      <c r="BW79" s="20"/>
      <c r="BX79" s="20"/>
    </row>
    <row r="80" spans="2:76" ht="10.5" customHeight="1">
      <c r="B80" s="12"/>
      <c r="C80" s="116" t="s">
        <v>71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8"/>
      <c r="X80" s="102" t="s">
        <v>105</v>
      </c>
      <c r="Y80" s="102"/>
      <c r="Z80" s="102" t="s">
        <v>21</v>
      </c>
      <c r="AA80" s="102"/>
      <c r="AB80" s="102" t="s">
        <v>21</v>
      </c>
      <c r="AC80" s="102"/>
      <c r="AD80" s="102" t="s">
        <v>185</v>
      </c>
      <c r="AE80" s="102"/>
      <c r="AF80" s="102" t="s">
        <v>133</v>
      </c>
      <c r="AG80" s="102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3"/>
      <c r="BP80" s="20"/>
      <c r="BQ80" s="20"/>
      <c r="BR80" s="20"/>
      <c r="BS80" s="20"/>
      <c r="BT80" s="20"/>
      <c r="BU80" s="20"/>
      <c r="BV80" s="20"/>
      <c r="BW80" s="20"/>
      <c r="BX80" s="20"/>
    </row>
    <row r="81" spans="2:76" ht="10.5" customHeight="1">
      <c r="B81" s="12"/>
      <c r="C81" s="116" t="s">
        <v>72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8"/>
      <c r="X81" s="102" t="s">
        <v>105</v>
      </c>
      <c r="Y81" s="102"/>
      <c r="Z81" s="102" t="s">
        <v>21</v>
      </c>
      <c r="AA81" s="102"/>
      <c r="AB81" s="102" t="s">
        <v>21</v>
      </c>
      <c r="AC81" s="102"/>
      <c r="AD81" s="102" t="s">
        <v>186</v>
      </c>
      <c r="AE81" s="102"/>
      <c r="AF81" s="102" t="s">
        <v>134</v>
      </c>
      <c r="AG81" s="102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3"/>
      <c r="BP81" s="20"/>
      <c r="BQ81" s="20"/>
      <c r="BR81" s="20"/>
      <c r="BS81" s="20"/>
      <c r="BT81" s="20"/>
      <c r="BU81" s="20"/>
      <c r="BV81" s="20"/>
      <c r="BW81" s="20"/>
      <c r="BX81" s="20"/>
    </row>
    <row r="82" spans="2:76" ht="10.5" customHeight="1">
      <c r="B82" s="12"/>
      <c r="C82" s="116" t="s">
        <v>73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8"/>
      <c r="X82" s="102" t="s">
        <v>105</v>
      </c>
      <c r="Y82" s="102"/>
      <c r="Z82" s="102" t="s">
        <v>21</v>
      </c>
      <c r="AA82" s="102"/>
      <c r="AB82" s="102" t="s">
        <v>21</v>
      </c>
      <c r="AC82" s="102"/>
      <c r="AD82" s="102" t="s">
        <v>187</v>
      </c>
      <c r="AE82" s="102"/>
      <c r="AF82" s="102" t="s">
        <v>135</v>
      </c>
      <c r="AG82" s="102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3"/>
      <c r="BP82" s="20"/>
      <c r="BQ82" s="20"/>
      <c r="BR82" s="20"/>
      <c r="BS82" s="20"/>
      <c r="BT82" s="20"/>
      <c r="BU82" s="20"/>
      <c r="BV82" s="20"/>
      <c r="BW82" s="20"/>
      <c r="BX82" s="20"/>
    </row>
    <row r="83" spans="2:76" ht="10.5" customHeight="1">
      <c r="B83" s="12"/>
      <c r="C83" s="116" t="s">
        <v>74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8"/>
      <c r="X83" s="102" t="s">
        <v>105</v>
      </c>
      <c r="Y83" s="102"/>
      <c r="Z83" s="102" t="s">
        <v>21</v>
      </c>
      <c r="AA83" s="102"/>
      <c r="AB83" s="102" t="s">
        <v>21</v>
      </c>
      <c r="AC83" s="102"/>
      <c r="AD83" s="102" t="s">
        <v>188</v>
      </c>
      <c r="AE83" s="102"/>
      <c r="AF83" s="102" t="s">
        <v>136</v>
      </c>
      <c r="AG83" s="102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3"/>
      <c r="BP83" s="20"/>
      <c r="BQ83" s="20"/>
      <c r="BR83" s="20"/>
      <c r="BS83" s="20"/>
      <c r="BT83" s="20"/>
      <c r="BU83" s="20"/>
      <c r="BV83" s="20"/>
      <c r="BW83" s="20"/>
      <c r="BX83" s="20"/>
    </row>
    <row r="84" spans="2:76" ht="10.5" customHeight="1">
      <c r="B84" s="12"/>
      <c r="C84" s="116" t="s">
        <v>75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8"/>
      <c r="X84" s="102" t="s">
        <v>105</v>
      </c>
      <c r="Y84" s="102"/>
      <c r="Z84" s="102" t="s">
        <v>22</v>
      </c>
      <c r="AA84" s="102"/>
      <c r="AB84" s="102" t="s">
        <v>20</v>
      </c>
      <c r="AC84" s="102"/>
      <c r="AD84" s="102" t="s">
        <v>20</v>
      </c>
      <c r="AE84" s="102"/>
      <c r="AF84" s="102" t="s">
        <v>137</v>
      </c>
      <c r="AG84" s="102"/>
      <c r="AH84" s="103">
        <f>AH85+AH91+AH96</f>
        <v>0</v>
      </c>
      <c r="AI84" s="103"/>
      <c r="AJ84" s="103"/>
      <c r="AK84" s="103"/>
      <c r="AL84" s="103">
        <f>AL85+AL91+AL96</f>
        <v>0</v>
      </c>
      <c r="AM84" s="103"/>
      <c r="AN84" s="103"/>
      <c r="AO84" s="103"/>
      <c r="AP84" s="103">
        <f>AP85+AP91+AP96</f>
        <v>0</v>
      </c>
      <c r="AQ84" s="103"/>
      <c r="AR84" s="103"/>
      <c r="AS84" s="103"/>
      <c r="AT84" s="103">
        <f>AT85+AT91+AT96</f>
        <v>0</v>
      </c>
      <c r="AU84" s="103"/>
      <c r="AV84" s="103"/>
      <c r="AW84" s="103"/>
      <c r="AX84" s="103">
        <f>AX85+AX91+AX96</f>
        <v>0</v>
      </c>
      <c r="AY84" s="103"/>
      <c r="AZ84" s="103"/>
      <c r="BA84" s="103"/>
      <c r="BB84" s="13"/>
      <c r="BP84" s="20"/>
      <c r="BQ84" s="20"/>
      <c r="BR84" s="20"/>
      <c r="BS84" s="20"/>
      <c r="BT84" s="20"/>
      <c r="BU84" s="20"/>
      <c r="BV84" s="20"/>
      <c r="BW84" s="20"/>
      <c r="BX84" s="20"/>
    </row>
    <row r="85" spans="2:76" ht="10.5" customHeight="1">
      <c r="B85" s="12"/>
      <c r="C85" s="116" t="s">
        <v>76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8"/>
      <c r="X85" s="102" t="s">
        <v>105</v>
      </c>
      <c r="Y85" s="102"/>
      <c r="Z85" s="102" t="s">
        <v>22</v>
      </c>
      <c r="AA85" s="102"/>
      <c r="AB85" s="102" t="s">
        <v>181</v>
      </c>
      <c r="AC85" s="102"/>
      <c r="AD85" s="102" t="s">
        <v>20</v>
      </c>
      <c r="AE85" s="102"/>
      <c r="AF85" s="102" t="s">
        <v>138</v>
      </c>
      <c r="AG85" s="102"/>
      <c r="AH85" s="103">
        <f>SUM(AH86:AK90)</f>
        <v>0</v>
      </c>
      <c r="AI85" s="103"/>
      <c r="AJ85" s="103"/>
      <c r="AK85" s="103"/>
      <c r="AL85" s="103">
        <f>SUM(AL86:AO90)</f>
        <v>0</v>
      </c>
      <c r="AM85" s="103"/>
      <c r="AN85" s="103"/>
      <c r="AO85" s="103"/>
      <c r="AP85" s="103">
        <f>SUM(AP86:AS90)</f>
        <v>0</v>
      </c>
      <c r="AQ85" s="103"/>
      <c r="AR85" s="103"/>
      <c r="AS85" s="103"/>
      <c r="AT85" s="103">
        <f>SUM(AT86:AW90)</f>
        <v>0</v>
      </c>
      <c r="AU85" s="103"/>
      <c r="AV85" s="103"/>
      <c r="AW85" s="103"/>
      <c r="AX85" s="103">
        <f>SUM(AX86:BA90)</f>
        <v>0</v>
      </c>
      <c r="AY85" s="103"/>
      <c r="AZ85" s="103"/>
      <c r="BA85" s="103"/>
      <c r="BB85" s="13"/>
      <c r="BP85" s="20"/>
      <c r="BQ85" s="20"/>
      <c r="BR85" s="20"/>
      <c r="BS85" s="20"/>
      <c r="BT85" s="20"/>
      <c r="BU85" s="20"/>
      <c r="BV85" s="20"/>
      <c r="BW85" s="20"/>
      <c r="BX85" s="20"/>
    </row>
    <row r="86" spans="2:76" ht="10.5" customHeight="1">
      <c r="B86" s="12"/>
      <c r="C86" s="127" t="s">
        <v>55</v>
      </c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9"/>
      <c r="X86" s="102" t="s">
        <v>105</v>
      </c>
      <c r="Y86" s="102"/>
      <c r="Z86" s="102" t="s">
        <v>22</v>
      </c>
      <c r="AA86" s="102"/>
      <c r="AB86" s="102" t="s">
        <v>181</v>
      </c>
      <c r="AC86" s="102"/>
      <c r="AD86" s="102" t="s">
        <v>181</v>
      </c>
      <c r="AE86" s="102"/>
      <c r="AF86" s="102" t="s">
        <v>139</v>
      </c>
      <c r="AG86" s="102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3"/>
      <c r="BP86" s="20"/>
      <c r="BQ86" s="20"/>
      <c r="BR86" s="20"/>
      <c r="BS86" s="20"/>
      <c r="BT86" s="20"/>
      <c r="BU86" s="20"/>
      <c r="BV86" s="20"/>
      <c r="BW86" s="20"/>
      <c r="BX86" s="20"/>
    </row>
    <row r="87" spans="2:76" ht="10.5" customHeight="1">
      <c r="B87" s="12"/>
      <c r="C87" s="119" t="s">
        <v>77</v>
      </c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1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3"/>
      <c r="BP87" s="20"/>
      <c r="BQ87" s="20"/>
      <c r="BR87" s="20"/>
      <c r="BS87" s="20"/>
      <c r="BT87" s="20"/>
      <c r="BU87" s="20"/>
      <c r="BV87" s="20"/>
      <c r="BW87" s="20"/>
      <c r="BX87" s="20"/>
    </row>
    <row r="88" spans="2:76" ht="10.5" customHeight="1">
      <c r="B88" s="12"/>
      <c r="C88" s="116" t="s">
        <v>78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8"/>
      <c r="X88" s="102" t="s">
        <v>105</v>
      </c>
      <c r="Y88" s="102"/>
      <c r="Z88" s="102" t="s">
        <v>22</v>
      </c>
      <c r="AA88" s="102"/>
      <c r="AB88" s="102" t="s">
        <v>181</v>
      </c>
      <c r="AC88" s="102"/>
      <c r="AD88" s="102" t="s">
        <v>182</v>
      </c>
      <c r="AE88" s="102"/>
      <c r="AF88" s="102" t="s">
        <v>140</v>
      </c>
      <c r="AG88" s="102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3"/>
      <c r="BP88" s="20"/>
      <c r="BQ88" s="20"/>
      <c r="BR88" s="20"/>
      <c r="BS88" s="20"/>
      <c r="BT88" s="20"/>
      <c r="BU88" s="20"/>
      <c r="BV88" s="20"/>
      <c r="BW88" s="20"/>
      <c r="BX88" s="20"/>
    </row>
    <row r="89" spans="2:76" ht="10.5" customHeight="1">
      <c r="B89" s="12"/>
      <c r="C89" s="116" t="s">
        <v>79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8"/>
      <c r="X89" s="102" t="s">
        <v>105</v>
      </c>
      <c r="Y89" s="102"/>
      <c r="Z89" s="102" t="s">
        <v>22</v>
      </c>
      <c r="AA89" s="102"/>
      <c r="AB89" s="102" t="s">
        <v>181</v>
      </c>
      <c r="AC89" s="102"/>
      <c r="AD89" s="102" t="s">
        <v>183</v>
      </c>
      <c r="AE89" s="102"/>
      <c r="AF89" s="102" t="s">
        <v>141</v>
      </c>
      <c r="AG89" s="102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3"/>
      <c r="BP89" s="20"/>
      <c r="BQ89" s="20"/>
      <c r="BR89" s="20"/>
      <c r="BS89" s="20"/>
      <c r="BT89" s="20"/>
      <c r="BU89" s="20"/>
      <c r="BV89" s="20"/>
      <c r="BW89" s="20"/>
      <c r="BX89" s="20"/>
    </row>
    <row r="90" spans="2:76" ht="10.5" customHeight="1">
      <c r="B90" s="12"/>
      <c r="C90" s="116" t="s">
        <v>80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8"/>
      <c r="X90" s="102" t="s">
        <v>105</v>
      </c>
      <c r="Y90" s="102"/>
      <c r="Z90" s="102" t="s">
        <v>22</v>
      </c>
      <c r="AA90" s="102"/>
      <c r="AB90" s="102" t="s">
        <v>181</v>
      </c>
      <c r="AC90" s="102"/>
      <c r="AD90" s="102" t="s">
        <v>184</v>
      </c>
      <c r="AE90" s="102"/>
      <c r="AF90" s="102" t="s">
        <v>142</v>
      </c>
      <c r="AG90" s="102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3"/>
      <c r="BP90" s="20"/>
      <c r="BQ90" s="20"/>
      <c r="BR90" s="20"/>
      <c r="BS90" s="20"/>
      <c r="BT90" s="20"/>
      <c r="BU90" s="20"/>
      <c r="BV90" s="20"/>
      <c r="BW90" s="20"/>
      <c r="BX90" s="20"/>
    </row>
    <row r="91" spans="2:76" ht="10.5" customHeight="1">
      <c r="B91" s="12"/>
      <c r="C91" s="116" t="s">
        <v>81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8"/>
      <c r="X91" s="102" t="s">
        <v>105</v>
      </c>
      <c r="Y91" s="102"/>
      <c r="Z91" s="102" t="s">
        <v>22</v>
      </c>
      <c r="AA91" s="102"/>
      <c r="AB91" s="102" t="s">
        <v>183</v>
      </c>
      <c r="AC91" s="102"/>
      <c r="AD91" s="102" t="s">
        <v>20</v>
      </c>
      <c r="AE91" s="102"/>
      <c r="AF91" s="102" t="s">
        <v>143</v>
      </c>
      <c r="AG91" s="102"/>
      <c r="AH91" s="103">
        <f>SUM(AH92:AK95)</f>
        <v>0</v>
      </c>
      <c r="AI91" s="103"/>
      <c r="AJ91" s="103"/>
      <c r="AK91" s="103"/>
      <c r="AL91" s="103">
        <f>SUM(AL92:AO95)</f>
        <v>0</v>
      </c>
      <c r="AM91" s="103"/>
      <c r="AN91" s="103"/>
      <c r="AO91" s="103"/>
      <c r="AP91" s="103">
        <f>SUM(AP92:AS95)</f>
        <v>0</v>
      </c>
      <c r="AQ91" s="103"/>
      <c r="AR91" s="103"/>
      <c r="AS91" s="103"/>
      <c r="AT91" s="103">
        <f>SUM(AT92:AW95)</f>
        <v>0</v>
      </c>
      <c r="AU91" s="103"/>
      <c r="AV91" s="103"/>
      <c r="AW91" s="103"/>
      <c r="AX91" s="103">
        <f>SUM(AX92:BA95)</f>
        <v>0</v>
      </c>
      <c r="AY91" s="103"/>
      <c r="AZ91" s="103"/>
      <c r="BA91" s="103"/>
      <c r="BB91" s="13"/>
      <c r="BP91" s="20"/>
      <c r="BQ91" s="20"/>
      <c r="BR91" s="20"/>
      <c r="BS91" s="20"/>
      <c r="BT91" s="20"/>
      <c r="BU91" s="20"/>
      <c r="BV91" s="20"/>
      <c r="BW91" s="20"/>
      <c r="BX91" s="20"/>
    </row>
    <row r="92" spans="2:76" ht="10.5" customHeight="1">
      <c r="B92" s="12"/>
      <c r="C92" s="127" t="s">
        <v>50</v>
      </c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9"/>
      <c r="X92" s="102" t="s">
        <v>105</v>
      </c>
      <c r="Y92" s="102"/>
      <c r="Z92" s="102" t="s">
        <v>22</v>
      </c>
      <c r="AA92" s="102"/>
      <c r="AB92" s="102" t="s">
        <v>183</v>
      </c>
      <c r="AC92" s="102"/>
      <c r="AD92" s="102" t="s">
        <v>181</v>
      </c>
      <c r="AE92" s="102"/>
      <c r="AF92" s="102" t="s">
        <v>144</v>
      </c>
      <c r="AG92" s="102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3"/>
      <c r="BP92" s="20"/>
      <c r="BQ92" s="20"/>
      <c r="BR92" s="20"/>
      <c r="BS92" s="20"/>
      <c r="BT92" s="20"/>
      <c r="BU92" s="20"/>
      <c r="BV92" s="20"/>
      <c r="BW92" s="20"/>
      <c r="BX92" s="20"/>
    </row>
    <row r="93" spans="2:76" ht="10.5" customHeight="1">
      <c r="B93" s="12"/>
      <c r="C93" s="119" t="s">
        <v>82</v>
      </c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1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3"/>
      <c r="BP93" s="20"/>
      <c r="BQ93" s="20"/>
      <c r="BR93" s="20"/>
      <c r="BS93" s="20"/>
      <c r="BT93" s="20"/>
      <c r="BU93" s="20"/>
      <c r="BV93" s="20"/>
      <c r="BW93" s="20"/>
      <c r="BX93" s="20"/>
    </row>
    <row r="94" spans="2:76" ht="10.5" customHeight="1">
      <c r="B94" s="12"/>
      <c r="C94" s="119" t="s">
        <v>83</v>
      </c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1"/>
      <c r="X94" s="130" t="s">
        <v>105</v>
      </c>
      <c r="Y94" s="130"/>
      <c r="Z94" s="130" t="s">
        <v>22</v>
      </c>
      <c r="AA94" s="130"/>
      <c r="AB94" s="130" t="s">
        <v>183</v>
      </c>
      <c r="AC94" s="130"/>
      <c r="AD94" s="130" t="s">
        <v>182</v>
      </c>
      <c r="AE94" s="130"/>
      <c r="AF94" s="130" t="s">
        <v>145</v>
      </c>
      <c r="AG94" s="130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3"/>
      <c r="BP94" s="20"/>
      <c r="BQ94" s="20"/>
      <c r="BR94" s="20"/>
      <c r="BS94" s="20"/>
      <c r="BT94" s="20"/>
      <c r="BU94" s="20"/>
      <c r="BV94" s="20"/>
      <c r="BW94" s="20"/>
      <c r="BX94" s="20"/>
    </row>
    <row r="95" spans="2:76" ht="10.5" customHeight="1">
      <c r="B95" s="12"/>
      <c r="C95" s="134" t="s">
        <v>84</v>
      </c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6"/>
      <c r="X95" s="126" t="s">
        <v>105</v>
      </c>
      <c r="Y95" s="126"/>
      <c r="Z95" s="126" t="s">
        <v>22</v>
      </c>
      <c r="AA95" s="126"/>
      <c r="AB95" s="126" t="s">
        <v>183</v>
      </c>
      <c r="AC95" s="126"/>
      <c r="AD95" s="126" t="s">
        <v>184</v>
      </c>
      <c r="AE95" s="126"/>
      <c r="AF95" s="126" t="s">
        <v>146</v>
      </c>
      <c r="AG95" s="126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3"/>
      <c r="BP95" s="20"/>
      <c r="BQ95" s="20"/>
      <c r="BR95" s="20"/>
      <c r="BS95" s="20"/>
      <c r="BT95" s="20"/>
      <c r="BU95" s="20"/>
      <c r="BV95" s="20"/>
      <c r="BW95" s="20"/>
      <c r="BX95" s="20"/>
    </row>
    <row r="96" spans="2:76" ht="10.5" customHeight="1">
      <c r="B96" s="12"/>
      <c r="C96" s="122" t="s">
        <v>219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4"/>
      <c r="X96" s="101" t="s">
        <v>105</v>
      </c>
      <c r="Y96" s="101"/>
      <c r="Z96" s="101" t="s">
        <v>22</v>
      </c>
      <c r="AA96" s="101"/>
      <c r="AB96" s="101" t="s">
        <v>184</v>
      </c>
      <c r="AC96" s="101"/>
      <c r="AD96" s="101" t="s">
        <v>20</v>
      </c>
      <c r="AE96" s="101"/>
      <c r="AF96" s="101" t="s">
        <v>147</v>
      </c>
      <c r="AG96" s="101"/>
      <c r="AH96" s="114">
        <f>AH97+AH99</f>
        <v>0</v>
      </c>
      <c r="AI96" s="114"/>
      <c r="AJ96" s="114"/>
      <c r="AK96" s="114"/>
      <c r="AL96" s="114">
        <f>AL97+AL99</f>
        <v>0</v>
      </c>
      <c r="AM96" s="114"/>
      <c r="AN96" s="114"/>
      <c r="AO96" s="114"/>
      <c r="AP96" s="114">
        <f>AP97+AP99</f>
        <v>0</v>
      </c>
      <c r="AQ96" s="114"/>
      <c r="AR96" s="114"/>
      <c r="AS96" s="114"/>
      <c r="AT96" s="114">
        <f>AT97+AT99</f>
        <v>0</v>
      </c>
      <c r="AU96" s="114"/>
      <c r="AV96" s="114"/>
      <c r="AW96" s="114"/>
      <c r="AX96" s="114">
        <f>AX97+AX99</f>
        <v>0</v>
      </c>
      <c r="AY96" s="114"/>
      <c r="AZ96" s="114"/>
      <c r="BA96" s="114"/>
      <c r="BB96" s="13"/>
      <c r="BP96" s="20"/>
      <c r="BQ96" s="20"/>
      <c r="BR96" s="20"/>
      <c r="BS96" s="20"/>
      <c r="BT96" s="20"/>
      <c r="BU96" s="20"/>
      <c r="BV96" s="20"/>
      <c r="BW96" s="20"/>
      <c r="BX96" s="20"/>
    </row>
    <row r="97" spans="2:76" ht="10.5" customHeight="1">
      <c r="B97" s="12"/>
      <c r="C97" s="154" t="s">
        <v>50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6"/>
      <c r="X97" s="100" t="s">
        <v>105</v>
      </c>
      <c r="Y97" s="100"/>
      <c r="Z97" s="100" t="s">
        <v>22</v>
      </c>
      <c r="AA97" s="100"/>
      <c r="AB97" s="100" t="s">
        <v>184</v>
      </c>
      <c r="AC97" s="100"/>
      <c r="AD97" s="100" t="s">
        <v>181</v>
      </c>
      <c r="AE97" s="100"/>
      <c r="AF97" s="100" t="s">
        <v>148</v>
      </c>
      <c r="AG97" s="100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3"/>
      <c r="BP97" s="20"/>
      <c r="BQ97" s="20"/>
      <c r="BR97" s="20"/>
      <c r="BS97" s="20"/>
      <c r="BT97" s="20"/>
      <c r="BU97" s="20"/>
      <c r="BV97" s="20"/>
      <c r="BW97" s="20"/>
      <c r="BX97" s="20"/>
    </row>
    <row r="98" spans="2:76" ht="10.5" customHeight="1">
      <c r="B98" s="12"/>
      <c r="C98" s="157" t="s">
        <v>85</v>
      </c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9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3"/>
      <c r="BP98" s="20"/>
      <c r="BQ98" s="20"/>
      <c r="BR98" s="20"/>
      <c r="BS98" s="20"/>
      <c r="BT98" s="20"/>
      <c r="BU98" s="20"/>
      <c r="BV98" s="20"/>
      <c r="BW98" s="20"/>
      <c r="BX98" s="20"/>
    </row>
    <row r="99" spans="2:76" ht="10.5" customHeight="1">
      <c r="B99" s="12"/>
      <c r="C99" s="160" t="s">
        <v>86</v>
      </c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2"/>
      <c r="X99" s="102" t="s">
        <v>105</v>
      </c>
      <c r="Y99" s="102"/>
      <c r="Z99" s="102" t="s">
        <v>22</v>
      </c>
      <c r="AA99" s="102"/>
      <c r="AB99" s="102" t="s">
        <v>184</v>
      </c>
      <c r="AC99" s="102"/>
      <c r="AD99" s="102" t="s">
        <v>182</v>
      </c>
      <c r="AE99" s="102"/>
      <c r="AF99" s="102" t="s">
        <v>149</v>
      </c>
      <c r="AG99" s="102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3"/>
      <c r="BP99" s="20"/>
      <c r="BQ99" s="20"/>
      <c r="BR99" s="20"/>
      <c r="BS99" s="20"/>
      <c r="BT99" s="20"/>
      <c r="BU99" s="20"/>
      <c r="BV99" s="20"/>
      <c r="BW99" s="20"/>
      <c r="BX99" s="20"/>
    </row>
    <row r="100" spans="2:76" ht="10.5" customHeight="1">
      <c r="B100" s="12"/>
      <c r="C100" s="160" t="s">
        <v>220</v>
      </c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2"/>
      <c r="X100" s="102" t="s">
        <v>106</v>
      </c>
      <c r="Y100" s="102"/>
      <c r="Z100" s="102" t="s">
        <v>178</v>
      </c>
      <c r="AA100" s="102"/>
      <c r="AB100" s="102" t="s">
        <v>20</v>
      </c>
      <c r="AC100" s="102"/>
      <c r="AD100" s="102" t="s">
        <v>20</v>
      </c>
      <c r="AE100" s="102"/>
      <c r="AF100" s="102" t="s">
        <v>150</v>
      </c>
      <c r="AG100" s="102"/>
      <c r="AH100" s="103">
        <f>AH101+AH104+AH107+AH110</f>
        <v>0</v>
      </c>
      <c r="AI100" s="103"/>
      <c r="AJ100" s="103"/>
      <c r="AK100" s="103"/>
      <c r="AL100" s="103">
        <f>AL101+AL104+AL107+AL110</f>
        <v>0</v>
      </c>
      <c r="AM100" s="103"/>
      <c r="AN100" s="103"/>
      <c r="AO100" s="103"/>
      <c r="AP100" s="103">
        <f>AP101+AP104+AP107+AP110</f>
        <v>0</v>
      </c>
      <c r="AQ100" s="103"/>
      <c r="AR100" s="103"/>
      <c r="AS100" s="103"/>
      <c r="AT100" s="103">
        <f>AT101+AT104+AT107+AT110</f>
        <v>0</v>
      </c>
      <c r="AU100" s="103"/>
      <c r="AV100" s="103"/>
      <c r="AW100" s="103"/>
      <c r="AX100" s="103">
        <f>AX101+AX104+AX107+AX110</f>
        <v>0</v>
      </c>
      <c r="AY100" s="103"/>
      <c r="AZ100" s="103"/>
      <c r="BA100" s="103"/>
      <c r="BB100" s="13"/>
      <c r="BP100" s="20"/>
      <c r="BQ100" s="20"/>
      <c r="BR100" s="20"/>
      <c r="BS100" s="20"/>
      <c r="BT100" s="20"/>
      <c r="BU100" s="20"/>
      <c r="BV100" s="20"/>
      <c r="BW100" s="20"/>
      <c r="BX100" s="20"/>
    </row>
    <row r="101" spans="2:76" ht="10.5" customHeight="1">
      <c r="B101" s="12"/>
      <c r="C101" s="160" t="s">
        <v>221</v>
      </c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2"/>
      <c r="X101" s="102" t="s">
        <v>106</v>
      </c>
      <c r="Y101" s="102"/>
      <c r="Z101" s="102" t="s">
        <v>142</v>
      </c>
      <c r="AA101" s="102"/>
      <c r="AB101" s="102" t="s">
        <v>20</v>
      </c>
      <c r="AC101" s="102"/>
      <c r="AD101" s="102" t="s">
        <v>20</v>
      </c>
      <c r="AE101" s="102"/>
      <c r="AF101" s="102" t="s">
        <v>151</v>
      </c>
      <c r="AG101" s="102"/>
      <c r="AH101" s="103">
        <f>AH102+AH103</f>
        <v>0</v>
      </c>
      <c r="AI101" s="103"/>
      <c r="AJ101" s="103"/>
      <c r="AK101" s="103"/>
      <c r="AL101" s="103">
        <f>AL102+AL103</f>
        <v>0</v>
      </c>
      <c r="AM101" s="103"/>
      <c r="AN101" s="103"/>
      <c r="AO101" s="103"/>
      <c r="AP101" s="103">
        <f>AP102+AP103</f>
        <v>0</v>
      </c>
      <c r="AQ101" s="103"/>
      <c r="AR101" s="103"/>
      <c r="AS101" s="103"/>
      <c r="AT101" s="103">
        <f>AT102+AT103</f>
        <v>0</v>
      </c>
      <c r="AU101" s="103"/>
      <c r="AV101" s="103"/>
      <c r="AW101" s="103"/>
      <c r="AX101" s="103">
        <f>AX102+AX103</f>
        <v>0</v>
      </c>
      <c r="AY101" s="103"/>
      <c r="AZ101" s="103"/>
      <c r="BA101" s="103"/>
      <c r="BB101" s="13"/>
      <c r="BP101" s="20"/>
      <c r="BQ101" s="20"/>
      <c r="BR101" s="20"/>
      <c r="BS101" s="20"/>
      <c r="BT101" s="20"/>
      <c r="BU101" s="20"/>
      <c r="BV101" s="20"/>
      <c r="BW101" s="20"/>
      <c r="BX101" s="20"/>
    </row>
    <row r="102" spans="2:76" ht="10.5" customHeight="1">
      <c r="B102" s="12"/>
      <c r="C102" s="160" t="s">
        <v>87</v>
      </c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2"/>
      <c r="X102" s="102" t="s">
        <v>106</v>
      </c>
      <c r="Y102" s="102"/>
      <c r="Z102" s="102" t="s">
        <v>142</v>
      </c>
      <c r="AA102" s="102"/>
      <c r="AB102" s="102" t="s">
        <v>181</v>
      </c>
      <c r="AC102" s="102"/>
      <c r="AD102" s="102" t="s">
        <v>20</v>
      </c>
      <c r="AE102" s="102"/>
      <c r="AF102" s="102" t="s">
        <v>152</v>
      </c>
      <c r="AG102" s="102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3"/>
      <c r="BP102" s="20"/>
      <c r="BQ102" s="20"/>
      <c r="BR102" s="20"/>
      <c r="BS102" s="20"/>
      <c r="BT102" s="20"/>
      <c r="BU102" s="20"/>
      <c r="BV102" s="20"/>
      <c r="BW102" s="20"/>
      <c r="BX102" s="20"/>
    </row>
    <row r="103" spans="2:76" ht="10.5" customHeight="1">
      <c r="B103" s="12"/>
      <c r="C103" s="160" t="s">
        <v>19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2"/>
      <c r="X103" s="102" t="s">
        <v>106</v>
      </c>
      <c r="Y103" s="102"/>
      <c r="Z103" s="102" t="s">
        <v>142</v>
      </c>
      <c r="AA103" s="102"/>
      <c r="AB103" s="102" t="s">
        <v>183</v>
      </c>
      <c r="AC103" s="102"/>
      <c r="AD103" s="102" t="s">
        <v>20</v>
      </c>
      <c r="AE103" s="102"/>
      <c r="AF103" s="102" t="s">
        <v>153</v>
      </c>
      <c r="AG103" s="102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3"/>
      <c r="BP103" s="20"/>
      <c r="BQ103" s="20"/>
      <c r="BR103" s="20"/>
      <c r="BS103" s="20"/>
      <c r="BT103" s="20"/>
      <c r="BU103" s="20"/>
      <c r="BV103" s="20"/>
      <c r="BW103" s="20"/>
      <c r="BX103" s="20"/>
    </row>
    <row r="104" spans="2:76" ht="10.5" customHeight="1">
      <c r="B104" s="12"/>
      <c r="C104" s="160" t="s">
        <v>222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2"/>
      <c r="X104" s="102" t="s">
        <v>106</v>
      </c>
      <c r="Y104" s="102"/>
      <c r="Z104" s="102" t="s">
        <v>152</v>
      </c>
      <c r="AA104" s="102"/>
      <c r="AB104" s="102" t="s">
        <v>20</v>
      </c>
      <c r="AC104" s="102"/>
      <c r="AD104" s="102" t="s">
        <v>20</v>
      </c>
      <c r="AE104" s="102"/>
      <c r="AF104" s="102" t="s">
        <v>154</v>
      </c>
      <c r="AG104" s="102"/>
      <c r="AH104" s="103">
        <f>AH105+AH106</f>
        <v>0</v>
      </c>
      <c r="AI104" s="103"/>
      <c r="AJ104" s="103"/>
      <c r="AK104" s="103"/>
      <c r="AL104" s="103">
        <f>AL105+AL106</f>
        <v>0</v>
      </c>
      <c r="AM104" s="103"/>
      <c r="AN104" s="103"/>
      <c r="AO104" s="103"/>
      <c r="AP104" s="103">
        <f>AP105+AP106</f>
        <v>0</v>
      </c>
      <c r="AQ104" s="103"/>
      <c r="AR104" s="103"/>
      <c r="AS104" s="103"/>
      <c r="AT104" s="103">
        <f>AT105+AT106</f>
        <v>0</v>
      </c>
      <c r="AU104" s="103"/>
      <c r="AV104" s="103"/>
      <c r="AW104" s="103"/>
      <c r="AX104" s="103">
        <f>AX105+AX106</f>
        <v>0</v>
      </c>
      <c r="AY104" s="103"/>
      <c r="AZ104" s="103"/>
      <c r="BA104" s="103"/>
      <c r="BB104" s="13"/>
      <c r="BP104" s="20"/>
      <c r="BQ104" s="20"/>
      <c r="BR104" s="20"/>
      <c r="BS104" s="20"/>
      <c r="BT104" s="20"/>
      <c r="BU104" s="20"/>
      <c r="BV104" s="20"/>
      <c r="BW104" s="20"/>
      <c r="BX104" s="20"/>
    </row>
    <row r="105" spans="2:76" ht="21.75" customHeight="1">
      <c r="B105" s="12"/>
      <c r="C105" s="160" t="s">
        <v>88</v>
      </c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2"/>
      <c r="X105" s="102" t="s">
        <v>106</v>
      </c>
      <c r="Y105" s="102"/>
      <c r="Z105" s="102" t="s">
        <v>152</v>
      </c>
      <c r="AA105" s="102"/>
      <c r="AB105" s="102" t="s">
        <v>181</v>
      </c>
      <c r="AC105" s="102"/>
      <c r="AD105" s="102" t="s">
        <v>20</v>
      </c>
      <c r="AE105" s="102"/>
      <c r="AF105" s="102" t="s">
        <v>155</v>
      </c>
      <c r="AG105" s="102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3"/>
      <c r="BP105" s="20"/>
      <c r="BQ105" s="20"/>
      <c r="BR105" s="20"/>
      <c r="BS105" s="20"/>
      <c r="BT105" s="20"/>
      <c r="BU105" s="20"/>
      <c r="BV105" s="20"/>
      <c r="BW105" s="20"/>
      <c r="BX105" s="20"/>
    </row>
    <row r="106" spans="2:76" ht="10.5" customHeight="1">
      <c r="B106" s="12"/>
      <c r="C106" s="160" t="s">
        <v>89</v>
      </c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2"/>
      <c r="X106" s="102" t="s">
        <v>106</v>
      </c>
      <c r="Y106" s="102"/>
      <c r="Z106" s="102" t="s">
        <v>152</v>
      </c>
      <c r="AA106" s="102"/>
      <c r="AB106" s="102" t="s">
        <v>182</v>
      </c>
      <c r="AC106" s="102"/>
      <c r="AD106" s="102" t="s">
        <v>20</v>
      </c>
      <c r="AE106" s="102"/>
      <c r="AF106" s="102" t="s">
        <v>156</v>
      </c>
      <c r="AG106" s="102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3"/>
      <c r="BP106" s="20"/>
      <c r="BQ106" s="20"/>
      <c r="BR106" s="20"/>
      <c r="BS106" s="20"/>
      <c r="BT106" s="20"/>
      <c r="BU106" s="20"/>
      <c r="BV106" s="20"/>
      <c r="BW106" s="20"/>
      <c r="BX106" s="20"/>
    </row>
    <row r="107" spans="2:76" ht="10.5" customHeight="1">
      <c r="B107" s="12"/>
      <c r="C107" s="160" t="s">
        <v>223</v>
      </c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2"/>
      <c r="X107" s="102" t="s">
        <v>106</v>
      </c>
      <c r="Y107" s="102"/>
      <c r="Z107" s="102" t="s">
        <v>162</v>
      </c>
      <c r="AA107" s="102"/>
      <c r="AB107" s="102" t="s">
        <v>20</v>
      </c>
      <c r="AC107" s="102"/>
      <c r="AD107" s="102" t="s">
        <v>20</v>
      </c>
      <c r="AE107" s="102"/>
      <c r="AF107" s="102" t="s">
        <v>157</v>
      </c>
      <c r="AG107" s="102"/>
      <c r="AH107" s="103">
        <f>AH108+AH109</f>
        <v>0</v>
      </c>
      <c r="AI107" s="103"/>
      <c r="AJ107" s="103"/>
      <c r="AK107" s="103"/>
      <c r="AL107" s="103">
        <f>AL108+AL109</f>
        <v>0</v>
      </c>
      <c r="AM107" s="103"/>
      <c r="AN107" s="103"/>
      <c r="AO107" s="103"/>
      <c r="AP107" s="103">
        <f>AP108+AP109</f>
        <v>0</v>
      </c>
      <c r="AQ107" s="103"/>
      <c r="AR107" s="103"/>
      <c r="AS107" s="103"/>
      <c r="AT107" s="103">
        <f>AT108+AT109</f>
        <v>0</v>
      </c>
      <c r="AU107" s="103"/>
      <c r="AV107" s="103"/>
      <c r="AW107" s="103"/>
      <c r="AX107" s="103">
        <f>AX108+AX109</f>
        <v>0</v>
      </c>
      <c r="AY107" s="103"/>
      <c r="AZ107" s="103"/>
      <c r="BA107" s="103"/>
      <c r="BB107" s="13"/>
      <c r="BP107" s="20"/>
      <c r="BQ107" s="20"/>
      <c r="BR107" s="20"/>
      <c r="BS107" s="20"/>
      <c r="BT107" s="20"/>
      <c r="BU107" s="20"/>
      <c r="BV107" s="20"/>
      <c r="BW107" s="20"/>
      <c r="BX107" s="20"/>
    </row>
    <row r="108" spans="2:76" ht="10.5" customHeight="1">
      <c r="B108" s="12"/>
      <c r="C108" s="116" t="s">
        <v>90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8"/>
      <c r="X108" s="102" t="s">
        <v>106</v>
      </c>
      <c r="Y108" s="102"/>
      <c r="Z108" s="102" t="s">
        <v>162</v>
      </c>
      <c r="AA108" s="102"/>
      <c r="AB108" s="102" t="s">
        <v>181</v>
      </c>
      <c r="AC108" s="102"/>
      <c r="AD108" s="102" t="s">
        <v>20</v>
      </c>
      <c r="AE108" s="102"/>
      <c r="AF108" s="102" t="s">
        <v>158</v>
      </c>
      <c r="AG108" s="102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3"/>
      <c r="BP108" s="20"/>
      <c r="BQ108" s="20"/>
      <c r="BR108" s="20"/>
      <c r="BS108" s="20"/>
      <c r="BT108" s="20"/>
      <c r="BU108" s="20"/>
      <c r="BV108" s="20"/>
      <c r="BW108" s="20"/>
      <c r="BX108" s="20"/>
    </row>
    <row r="109" spans="2:76" ht="10.5" customHeight="1">
      <c r="B109" s="12"/>
      <c r="C109" s="116" t="s">
        <v>91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8"/>
      <c r="X109" s="102" t="s">
        <v>106</v>
      </c>
      <c r="Y109" s="102"/>
      <c r="Z109" s="102" t="s">
        <v>162</v>
      </c>
      <c r="AA109" s="102"/>
      <c r="AB109" s="102" t="s">
        <v>182</v>
      </c>
      <c r="AC109" s="102"/>
      <c r="AD109" s="102" t="s">
        <v>20</v>
      </c>
      <c r="AE109" s="102"/>
      <c r="AF109" s="102" t="s">
        <v>159</v>
      </c>
      <c r="AG109" s="102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3"/>
      <c r="BP109" s="20"/>
      <c r="BQ109" s="20"/>
      <c r="BR109" s="20"/>
      <c r="BS109" s="20"/>
      <c r="BT109" s="20"/>
      <c r="BU109" s="20"/>
      <c r="BV109" s="20"/>
      <c r="BW109" s="20"/>
      <c r="BX109" s="20"/>
    </row>
    <row r="110" spans="2:76" ht="10.5" customHeight="1">
      <c r="B110" s="12"/>
      <c r="C110" s="116" t="s">
        <v>224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8"/>
      <c r="X110" s="102" t="s">
        <v>106</v>
      </c>
      <c r="Y110" s="102"/>
      <c r="Z110" s="102" t="s">
        <v>172</v>
      </c>
      <c r="AA110" s="102"/>
      <c r="AB110" s="102" t="s">
        <v>20</v>
      </c>
      <c r="AC110" s="102"/>
      <c r="AD110" s="102" t="s">
        <v>20</v>
      </c>
      <c r="AE110" s="102"/>
      <c r="AF110" s="102" t="s">
        <v>160</v>
      </c>
      <c r="AG110" s="102"/>
      <c r="AH110" s="103">
        <f>AH111+AH116+AH120</f>
        <v>0</v>
      </c>
      <c r="AI110" s="103"/>
      <c r="AJ110" s="103"/>
      <c r="AK110" s="103"/>
      <c r="AL110" s="103">
        <f>AL111+AL116+AL120</f>
        <v>0</v>
      </c>
      <c r="AM110" s="103"/>
      <c r="AN110" s="103"/>
      <c r="AO110" s="103"/>
      <c r="AP110" s="103">
        <f>AP111+AP116+AP120</f>
        <v>0</v>
      </c>
      <c r="AQ110" s="103"/>
      <c r="AR110" s="103"/>
      <c r="AS110" s="103"/>
      <c r="AT110" s="103">
        <f>AT111+AT116+AT120</f>
        <v>0</v>
      </c>
      <c r="AU110" s="103"/>
      <c r="AV110" s="103"/>
      <c r="AW110" s="103"/>
      <c r="AX110" s="103">
        <f>AX111+AX116+AX120</f>
        <v>0</v>
      </c>
      <c r="AY110" s="103"/>
      <c r="AZ110" s="103"/>
      <c r="BA110" s="103"/>
      <c r="BB110" s="13"/>
      <c r="BP110" s="20"/>
      <c r="BQ110" s="20"/>
      <c r="BR110" s="20"/>
      <c r="BS110" s="20"/>
      <c r="BT110" s="20"/>
      <c r="BU110" s="20"/>
      <c r="BV110" s="20"/>
      <c r="BW110" s="20"/>
      <c r="BX110" s="20"/>
    </row>
    <row r="111" spans="2:76" ht="10.5" customHeight="1">
      <c r="B111" s="12"/>
      <c r="C111" s="116" t="s">
        <v>225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8"/>
      <c r="X111" s="102" t="s">
        <v>106</v>
      </c>
      <c r="Y111" s="102"/>
      <c r="Z111" s="102" t="s">
        <v>172</v>
      </c>
      <c r="AA111" s="102"/>
      <c r="AB111" s="102" t="s">
        <v>181</v>
      </c>
      <c r="AC111" s="102"/>
      <c r="AD111" s="102" t="s">
        <v>20</v>
      </c>
      <c r="AE111" s="102"/>
      <c r="AF111" s="102" t="s">
        <v>161</v>
      </c>
      <c r="AG111" s="102"/>
      <c r="AH111" s="103">
        <f>SUM(AH112:AK115)</f>
        <v>0</v>
      </c>
      <c r="AI111" s="103"/>
      <c r="AJ111" s="103"/>
      <c r="AK111" s="103"/>
      <c r="AL111" s="103">
        <f>SUM(AL112:AO115)</f>
        <v>0</v>
      </c>
      <c r="AM111" s="103"/>
      <c r="AN111" s="103"/>
      <c r="AO111" s="103"/>
      <c r="AP111" s="103">
        <f>SUM(AP112:AS115)</f>
        <v>0</v>
      </c>
      <c r="AQ111" s="103"/>
      <c r="AR111" s="103"/>
      <c r="AS111" s="103"/>
      <c r="AT111" s="103">
        <f>SUM(AT112:AW115)</f>
        <v>0</v>
      </c>
      <c r="AU111" s="103"/>
      <c r="AV111" s="103"/>
      <c r="AW111" s="103"/>
      <c r="AX111" s="103">
        <f>SUM(AX112:BA115)</f>
        <v>0</v>
      </c>
      <c r="AY111" s="103"/>
      <c r="AZ111" s="103"/>
      <c r="BA111" s="103"/>
      <c r="BB111" s="13"/>
      <c r="BP111" s="20"/>
      <c r="BQ111" s="20"/>
      <c r="BR111" s="20"/>
      <c r="BS111" s="20"/>
      <c r="BT111" s="20"/>
      <c r="BU111" s="20"/>
      <c r="BV111" s="20"/>
      <c r="BW111" s="20"/>
      <c r="BX111" s="20"/>
    </row>
    <row r="112" spans="2:76" ht="10.5" customHeight="1">
      <c r="B112" s="12"/>
      <c r="C112" s="127" t="s">
        <v>55</v>
      </c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9"/>
      <c r="X112" s="102" t="s">
        <v>106</v>
      </c>
      <c r="Y112" s="102"/>
      <c r="Z112" s="102" t="s">
        <v>172</v>
      </c>
      <c r="AA112" s="102"/>
      <c r="AB112" s="102" t="s">
        <v>181</v>
      </c>
      <c r="AC112" s="102"/>
      <c r="AD112" s="102" t="s">
        <v>182</v>
      </c>
      <c r="AE112" s="102"/>
      <c r="AF112" s="102" t="s">
        <v>162</v>
      </c>
      <c r="AG112" s="102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3"/>
      <c r="BP112" s="20"/>
      <c r="BQ112" s="20"/>
      <c r="BR112" s="20"/>
      <c r="BS112" s="20"/>
      <c r="BT112" s="20"/>
      <c r="BU112" s="20"/>
      <c r="BV112" s="20"/>
      <c r="BW112" s="20"/>
      <c r="BX112" s="20"/>
    </row>
    <row r="113" spans="2:76" ht="10.5" customHeight="1">
      <c r="B113" s="12"/>
      <c r="C113" s="119" t="s">
        <v>92</v>
      </c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1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3"/>
      <c r="BP113" s="20"/>
      <c r="BQ113" s="20"/>
      <c r="BR113" s="20"/>
      <c r="BS113" s="20"/>
      <c r="BT113" s="20"/>
      <c r="BU113" s="20"/>
      <c r="BV113" s="20"/>
      <c r="BW113" s="20"/>
      <c r="BX113" s="20"/>
    </row>
    <row r="114" spans="2:76" ht="10.5" customHeight="1">
      <c r="B114" s="12"/>
      <c r="C114" s="116" t="s">
        <v>93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8"/>
      <c r="X114" s="102" t="s">
        <v>106</v>
      </c>
      <c r="Y114" s="102"/>
      <c r="Z114" s="102" t="s">
        <v>172</v>
      </c>
      <c r="AA114" s="102"/>
      <c r="AB114" s="102" t="s">
        <v>181</v>
      </c>
      <c r="AC114" s="102"/>
      <c r="AD114" s="102" t="s">
        <v>183</v>
      </c>
      <c r="AE114" s="102"/>
      <c r="AF114" s="102" t="s">
        <v>163</v>
      </c>
      <c r="AG114" s="102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3"/>
      <c r="BP114" s="20"/>
      <c r="BQ114" s="20"/>
      <c r="BR114" s="20"/>
      <c r="BS114" s="20"/>
      <c r="BT114" s="20"/>
      <c r="BU114" s="20"/>
      <c r="BV114" s="20"/>
      <c r="BW114" s="20"/>
      <c r="BX114" s="20"/>
    </row>
    <row r="115" spans="2:76" ht="10.5" customHeight="1">
      <c r="B115" s="12"/>
      <c r="C115" s="116" t="s">
        <v>94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8"/>
      <c r="X115" s="102" t="s">
        <v>106</v>
      </c>
      <c r="Y115" s="102"/>
      <c r="Z115" s="102" t="s">
        <v>172</v>
      </c>
      <c r="AA115" s="102"/>
      <c r="AB115" s="102" t="s">
        <v>181</v>
      </c>
      <c r="AC115" s="102"/>
      <c r="AD115" s="102" t="s">
        <v>184</v>
      </c>
      <c r="AE115" s="102"/>
      <c r="AF115" s="102" t="s">
        <v>164</v>
      </c>
      <c r="AG115" s="102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3"/>
      <c r="BP115" s="20"/>
      <c r="BQ115" s="20"/>
      <c r="BR115" s="20"/>
      <c r="BS115" s="20"/>
      <c r="BT115" s="20"/>
      <c r="BU115" s="20"/>
      <c r="BV115" s="20"/>
      <c r="BW115" s="20"/>
      <c r="BX115" s="20"/>
    </row>
    <row r="116" spans="2:76" ht="10.5" customHeight="1">
      <c r="B116" s="12"/>
      <c r="C116" s="116" t="s">
        <v>226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8"/>
      <c r="X116" s="102" t="s">
        <v>106</v>
      </c>
      <c r="Y116" s="102"/>
      <c r="Z116" s="102" t="s">
        <v>172</v>
      </c>
      <c r="AA116" s="102"/>
      <c r="AB116" s="102" t="s">
        <v>182</v>
      </c>
      <c r="AC116" s="102"/>
      <c r="AD116" s="102" t="s">
        <v>20</v>
      </c>
      <c r="AE116" s="102"/>
      <c r="AF116" s="102" t="s">
        <v>165</v>
      </c>
      <c r="AG116" s="102"/>
      <c r="AH116" s="103">
        <f>AH117+AH119</f>
        <v>0</v>
      </c>
      <c r="AI116" s="103"/>
      <c r="AJ116" s="103"/>
      <c r="AK116" s="103"/>
      <c r="AL116" s="103">
        <f>AL117+AL119</f>
        <v>0</v>
      </c>
      <c r="AM116" s="103"/>
      <c r="AN116" s="103"/>
      <c r="AO116" s="103"/>
      <c r="AP116" s="103">
        <f>AP117+AP119</f>
        <v>0</v>
      </c>
      <c r="AQ116" s="103"/>
      <c r="AR116" s="103"/>
      <c r="AS116" s="103"/>
      <c r="AT116" s="103">
        <f>AT117+AT119</f>
        <v>0</v>
      </c>
      <c r="AU116" s="103"/>
      <c r="AV116" s="103"/>
      <c r="AW116" s="103"/>
      <c r="AX116" s="103">
        <f>AX117+AX119</f>
        <v>0</v>
      </c>
      <c r="AY116" s="103"/>
      <c r="AZ116" s="103"/>
      <c r="BA116" s="103"/>
      <c r="BB116" s="13"/>
      <c r="BP116" s="20"/>
      <c r="BQ116" s="20"/>
      <c r="BR116" s="20"/>
      <c r="BS116" s="20"/>
      <c r="BT116" s="20"/>
      <c r="BU116" s="20"/>
      <c r="BV116" s="20"/>
      <c r="BW116" s="20"/>
      <c r="BX116" s="20"/>
    </row>
    <row r="117" spans="2:76" ht="10.5" customHeight="1">
      <c r="B117" s="12"/>
      <c r="C117" s="127" t="s">
        <v>50</v>
      </c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9"/>
      <c r="X117" s="102" t="s">
        <v>106</v>
      </c>
      <c r="Y117" s="102"/>
      <c r="Z117" s="102" t="s">
        <v>172</v>
      </c>
      <c r="AA117" s="102"/>
      <c r="AB117" s="102" t="s">
        <v>182</v>
      </c>
      <c r="AC117" s="102"/>
      <c r="AD117" s="102" t="s">
        <v>181</v>
      </c>
      <c r="AE117" s="102"/>
      <c r="AF117" s="102" t="s">
        <v>166</v>
      </c>
      <c r="AG117" s="102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3"/>
      <c r="BP117" s="20"/>
      <c r="BQ117" s="20"/>
      <c r="BR117" s="20"/>
      <c r="BS117" s="20"/>
      <c r="BT117" s="20"/>
      <c r="BU117" s="20"/>
      <c r="BV117" s="20"/>
      <c r="BW117" s="20"/>
      <c r="BX117" s="20"/>
    </row>
    <row r="118" spans="2:76" ht="10.5" customHeight="1">
      <c r="B118" s="12"/>
      <c r="C118" s="119" t="s">
        <v>95</v>
      </c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1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3"/>
      <c r="BP118" s="20"/>
      <c r="BQ118" s="20"/>
      <c r="BR118" s="20"/>
      <c r="BS118" s="20"/>
      <c r="BT118" s="20"/>
      <c r="BU118" s="20"/>
      <c r="BV118" s="20"/>
      <c r="BW118" s="20"/>
      <c r="BX118" s="20"/>
    </row>
    <row r="119" spans="2:76" ht="10.5" customHeight="1">
      <c r="B119" s="12"/>
      <c r="C119" s="116" t="s">
        <v>84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8"/>
      <c r="X119" s="102" t="s">
        <v>106</v>
      </c>
      <c r="Y119" s="102"/>
      <c r="Z119" s="102" t="s">
        <v>172</v>
      </c>
      <c r="AA119" s="102"/>
      <c r="AB119" s="102" t="s">
        <v>182</v>
      </c>
      <c r="AC119" s="102"/>
      <c r="AD119" s="102" t="s">
        <v>182</v>
      </c>
      <c r="AE119" s="102"/>
      <c r="AF119" s="102" t="s">
        <v>167</v>
      </c>
      <c r="AG119" s="102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3"/>
      <c r="BP119" s="20"/>
      <c r="BQ119" s="20"/>
      <c r="BR119" s="20"/>
      <c r="BS119" s="20"/>
      <c r="BT119" s="20"/>
      <c r="BU119" s="20"/>
      <c r="BV119" s="20"/>
      <c r="BW119" s="20"/>
      <c r="BX119" s="20"/>
    </row>
    <row r="120" spans="2:76" ht="10.5" customHeight="1">
      <c r="B120" s="12"/>
      <c r="C120" s="116" t="s">
        <v>96</v>
      </c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8"/>
      <c r="X120" s="102" t="s">
        <v>106</v>
      </c>
      <c r="Y120" s="102"/>
      <c r="Z120" s="102" t="s">
        <v>172</v>
      </c>
      <c r="AA120" s="102"/>
      <c r="AB120" s="102" t="s">
        <v>183</v>
      </c>
      <c r="AC120" s="102"/>
      <c r="AD120" s="102" t="s">
        <v>20</v>
      </c>
      <c r="AE120" s="102"/>
      <c r="AF120" s="102" t="s">
        <v>168</v>
      </c>
      <c r="AG120" s="102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3"/>
      <c r="BP120" s="20"/>
      <c r="BQ120" s="20"/>
      <c r="BR120" s="20"/>
      <c r="BS120" s="20"/>
      <c r="BT120" s="20"/>
      <c r="BU120" s="20"/>
      <c r="BV120" s="20"/>
      <c r="BW120" s="20"/>
      <c r="BX120" s="20"/>
    </row>
    <row r="121" spans="2:76" ht="22.5" customHeight="1">
      <c r="B121" s="12"/>
      <c r="C121" s="116" t="s">
        <v>97</v>
      </c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8"/>
      <c r="X121" s="102" t="s">
        <v>107</v>
      </c>
      <c r="Y121" s="102"/>
      <c r="Z121" s="102" t="s">
        <v>20</v>
      </c>
      <c r="AA121" s="102"/>
      <c r="AB121" s="102" t="s">
        <v>20</v>
      </c>
      <c r="AC121" s="102"/>
      <c r="AD121" s="102" t="s">
        <v>20</v>
      </c>
      <c r="AE121" s="102"/>
      <c r="AF121" s="102" t="s">
        <v>169</v>
      </c>
      <c r="AG121" s="102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3"/>
      <c r="BP121" s="20"/>
      <c r="BQ121" s="20"/>
      <c r="BR121" s="20"/>
      <c r="BS121" s="20"/>
      <c r="BT121" s="20"/>
      <c r="BU121" s="20"/>
      <c r="BV121" s="20"/>
      <c r="BW121" s="20"/>
      <c r="BX121" s="20"/>
    </row>
    <row r="122" spans="2:76" ht="22.5" customHeight="1">
      <c r="B122" s="12"/>
      <c r="C122" s="116" t="s">
        <v>98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8"/>
      <c r="X122" s="102" t="s">
        <v>107</v>
      </c>
      <c r="Y122" s="102"/>
      <c r="Z122" s="102" t="s">
        <v>179</v>
      </c>
      <c r="AA122" s="102"/>
      <c r="AB122" s="102" t="s">
        <v>20</v>
      </c>
      <c r="AC122" s="102"/>
      <c r="AD122" s="102" t="s">
        <v>20</v>
      </c>
      <c r="AE122" s="102"/>
      <c r="AF122" s="102" t="s">
        <v>170</v>
      </c>
      <c r="AG122" s="102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3"/>
      <c r="BP122" s="20"/>
      <c r="BQ122" s="20"/>
      <c r="BR122" s="20"/>
      <c r="BS122" s="20"/>
      <c r="BT122" s="20"/>
      <c r="BU122" s="20"/>
      <c r="BV122" s="20"/>
      <c r="BW122" s="20"/>
      <c r="BX122" s="20"/>
    </row>
    <row r="123" spans="2:76" ht="22.5" customHeight="1">
      <c r="B123" s="12"/>
      <c r="C123" s="116" t="s">
        <v>227</v>
      </c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8"/>
      <c r="X123" s="102" t="s">
        <v>107</v>
      </c>
      <c r="Y123" s="102"/>
      <c r="Z123" s="102" t="s">
        <v>179</v>
      </c>
      <c r="AA123" s="102"/>
      <c r="AB123" s="102" t="s">
        <v>181</v>
      </c>
      <c r="AC123" s="102"/>
      <c r="AD123" s="102" t="s">
        <v>20</v>
      </c>
      <c r="AE123" s="102"/>
      <c r="AF123" s="102" t="s">
        <v>171</v>
      </c>
      <c r="AG123" s="102"/>
      <c r="AH123" s="103">
        <f>SUM(AH124:AK127)</f>
        <v>0</v>
      </c>
      <c r="AI123" s="103"/>
      <c r="AJ123" s="103"/>
      <c r="AK123" s="103"/>
      <c r="AL123" s="103">
        <f>SUM(AL124:AO127)</f>
        <v>0</v>
      </c>
      <c r="AM123" s="103"/>
      <c r="AN123" s="103"/>
      <c r="AO123" s="103"/>
      <c r="AP123" s="103">
        <f>SUM(AP124:AS127)</f>
        <v>0</v>
      </c>
      <c r="AQ123" s="103"/>
      <c r="AR123" s="103"/>
      <c r="AS123" s="103"/>
      <c r="AT123" s="103">
        <f>SUM(AT124:AW127)</f>
        <v>0</v>
      </c>
      <c r="AU123" s="103"/>
      <c r="AV123" s="103"/>
      <c r="AW123" s="103"/>
      <c r="AX123" s="103">
        <f>SUM(AX124:BA127)</f>
        <v>0</v>
      </c>
      <c r="AY123" s="103"/>
      <c r="AZ123" s="103"/>
      <c r="BA123" s="103"/>
      <c r="BB123" s="13"/>
      <c r="BP123" s="20"/>
      <c r="BQ123" s="20"/>
      <c r="BR123" s="20"/>
      <c r="BS123" s="20"/>
      <c r="BT123" s="20"/>
      <c r="BU123" s="20"/>
      <c r="BV123" s="20"/>
      <c r="BW123" s="20"/>
      <c r="BX123" s="20"/>
    </row>
    <row r="124" spans="2:76" ht="10.5" customHeight="1">
      <c r="B124" s="12"/>
      <c r="C124" s="127" t="s">
        <v>50</v>
      </c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9"/>
      <c r="X124" s="102" t="s">
        <v>107</v>
      </c>
      <c r="Y124" s="102"/>
      <c r="Z124" s="102" t="s">
        <v>179</v>
      </c>
      <c r="AA124" s="102"/>
      <c r="AB124" s="102" t="s">
        <v>181</v>
      </c>
      <c r="AC124" s="102"/>
      <c r="AD124" s="102" t="s">
        <v>182</v>
      </c>
      <c r="AE124" s="102"/>
      <c r="AF124" s="102" t="s">
        <v>172</v>
      </c>
      <c r="AG124" s="102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3"/>
      <c r="BP124" s="20"/>
      <c r="BQ124" s="20"/>
      <c r="BR124" s="20"/>
      <c r="BS124" s="20"/>
      <c r="BT124" s="20"/>
      <c r="BU124" s="20"/>
      <c r="BV124" s="20"/>
      <c r="BW124" s="20"/>
      <c r="BX124" s="20"/>
    </row>
    <row r="125" spans="2:76" ht="10.5" customHeight="1">
      <c r="B125" s="12"/>
      <c r="C125" s="119" t="s">
        <v>99</v>
      </c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1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3"/>
      <c r="BP125" s="20"/>
      <c r="BQ125" s="20"/>
      <c r="BR125" s="20"/>
      <c r="BS125" s="20"/>
      <c r="BT125" s="20"/>
      <c r="BU125" s="20"/>
      <c r="BV125" s="20"/>
      <c r="BW125" s="20"/>
      <c r="BX125" s="20"/>
    </row>
    <row r="126" spans="2:76" ht="22.5" customHeight="1">
      <c r="B126" s="12"/>
      <c r="C126" s="116" t="s">
        <v>100</v>
      </c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8"/>
      <c r="X126" s="102" t="s">
        <v>107</v>
      </c>
      <c r="Y126" s="102"/>
      <c r="Z126" s="102" t="s">
        <v>179</v>
      </c>
      <c r="AA126" s="102"/>
      <c r="AB126" s="102" t="s">
        <v>181</v>
      </c>
      <c r="AC126" s="102"/>
      <c r="AD126" s="102" t="s">
        <v>183</v>
      </c>
      <c r="AE126" s="102"/>
      <c r="AF126" s="102" t="s">
        <v>173</v>
      </c>
      <c r="AG126" s="102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3"/>
      <c r="BP126" s="20"/>
      <c r="BQ126" s="20"/>
      <c r="BR126" s="20"/>
      <c r="BS126" s="20"/>
      <c r="BT126" s="20"/>
      <c r="BU126" s="20"/>
      <c r="BV126" s="20"/>
      <c r="BW126" s="20"/>
      <c r="BX126" s="20"/>
    </row>
    <row r="127" spans="2:76" ht="10.5" customHeight="1">
      <c r="B127" s="12"/>
      <c r="C127" s="116" t="s">
        <v>101</v>
      </c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8"/>
      <c r="X127" s="102" t="s">
        <v>107</v>
      </c>
      <c r="Y127" s="102"/>
      <c r="Z127" s="102" t="s">
        <v>179</v>
      </c>
      <c r="AA127" s="102"/>
      <c r="AB127" s="102" t="s">
        <v>181</v>
      </c>
      <c r="AC127" s="102"/>
      <c r="AD127" s="102" t="s">
        <v>184</v>
      </c>
      <c r="AE127" s="102"/>
      <c r="AF127" s="102" t="s">
        <v>174</v>
      </c>
      <c r="AG127" s="102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3"/>
      <c r="BP127" s="20"/>
      <c r="BQ127" s="20"/>
      <c r="BR127" s="20"/>
      <c r="BS127" s="20"/>
      <c r="BT127" s="20"/>
      <c r="BU127" s="20"/>
      <c r="BV127" s="20"/>
      <c r="BW127" s="20"/>
      <c r="BX127" s="20"/>
    </row>
    <row r="128" spans="2:76" ht="10.5" customHeight="1">
      <c r="B128" s="12"/>
      <c r="C128" s="116" t="s">
        <v>102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8"/>
      <c r="X128" s="102" t="s">
        <v>108</v>
      </c>
      <c r="Y128" s="102"/>
      <c r="Z128" s="102" t="s">
        <v>180</v>
      </c>
      <c r="AA128" s="102"/>
      <c r="AB128" s="102" t="s">
        <v>20</v>
      </c>
      <c r="AC128" s="102"/>
      <c r="AD128" s="102" t="s">
        <v>20</v>
      </c>
      <c r="AE128" s="102"/>
      <c r="AF128" s="102" t="s">
        <v>175</v>
      </c>
      <c r="AG128" s="102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3"/>
      <c r="BP128" s="20"/>
      <c r="BQ128" s="20"/>
      <c r="BR128" s="20"/>
      <c r="BS128" s="20"/>
      <c r="BT128" s="20"/>
      <c r="BU128" s="20"/>
      <c r="BV128" s="20"/>
      <c r="BW128" s="20"/>
      <c r="BX128" s="20"/>
    </row>
    <row r="129" spans="2:76" ht="10.5" customHeight="1">
      <c r="B129" s="12"/>
      <c r="C129" s="116" t="s">
        <v>103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8"/>
      <c r="X129" s="102" t="s">
        <v>108</v>
      </c>
      <c r="Y129" s="102"/>
      <c r="Z129" s="102" t="s">
        <v>180</v>
      </c>
      <c r="AA129" s="102"/>
      <c r="AB129" s="102" t="s">
        <v>181</v>
      </c>
      <c r="AC129" s="102"/>
      <c r="AD129" s="102" t="s">
        <v>20</v>
      </c>
      <c r="AE129" s="102"/>
      <c r="AF129" s="102" t="s">
        <v>176</v>
      </c>
      <c r="AG129" s="102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3"/>
      <c r="BP129" s="20"/>
      <c r="BQ129" s="20"/>
      <c r="BR129" s="20"/>
      <c r="BS129" s="20"/>
      <c r="BT129" s="20"/>
      <c r="BU129" s="20"/>
      <c r="BV129" s="20"/>
      <c r="BW129" s="20"/>
      <c r="BX129" s="20"/>
    </row>
    <row r="130" spans="2:76" ht="10.5" customHeight="1">
      <c r="B130" s="12"/>
      <c r="C130" s="134" t="s">
        <v>228</v>
      </c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6"/>
      <c r="X130" s="126" t="s">
        <v>178</v>
      </c>
      <c r="Y130" s="126"/>
      <c r="Z130" s="126" t="s">
        <v>20</v>
      </c>
      <c r="AA130" s="126"/>
      <c r="AB130" s="126" t="s">
        <v>20</v>
      </c>
      <c r="AC130" s="126"/>
      <c r="AD130" s="126" t="s">
        <v>20</v>
      </c>
      <c r="AE130" s="126"/>
      <c r="AF130" s="126" t="s">
        <v>177</v>
      </c>
      <c r="AG130" s="126"/>
      <c r="AH130" s="104">
        <f>AH45+AH100+AH121+AH128</f>
        <v>0</v>
      </c>
      <c r="AI130" s="104"/>
      <c r="AJ130" s="104"/>
      <c r="AK130" s="104"/>
      <c r="AL130" s="104">
        <f>AL45+AL100+AL121+AL128</f>
        <v>0</v>
      </c>
      <c r="AM130" s="104"/>
      <c r="AN130" s="104"/>
      <c r="AO130" s="104"/>
      <c r="AP130" s="104">
        <f>AP45+AP100+AP121+AP128</f>
        <v>0</v>
      </c>
      <c r="AQ130" s="104"/>
      <c r="AR130" s="104"/>
      <c r="AS130" s="104"/>
      <c r="AT130" s="104">
        <f>AT45+AT100+AT121+AT128</f>
        <v>0</v>
      </c>
      <c r="AU130" s="104"/>
      <c r="AV130" s="104"/>
      <c r="AW130" s="104"/>
      <c r="AX130" s="104">
        <f>AX45+AX100+AX121+AX128</f>
        <v>0</v>
      </c>
      <c r="AY130" s="104"/>
      <c r="AZ130" s="104"/>
      <c r="BA130" s="104"/>
      <c r="BB130" s="13"/>
      <c r="BP130" s="20"/>
      <c r="BQ130" s="20"/>
      <c r="BR130" s="20"/>
      <c r="BS130" s="20"/>
      <c r="BT130" s="20"/>
      <c r="BU130" s="20"/>
      <c r="BV130" s="20"/>
      <c r="BW130" s="20"/>
      <c r="BX130" s="20"/>
    </row>
    <row r="131" spans="2:76" ht="12" customHeight="1">
      <c r="B131" s="12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3"/>
      <c r="BP131" s="20"/>
      <c r="BQ131" s="20"/>
      <c r="BR131" s="20"/>
      <c r="BS131" s="20"/>
      <c r="BT131" s="20"/>
      <c r="BU131" s="20"/>
      <c r="BV131" s="20"/>
      <c r="BW131" s="20"/>
      <c r="BX131" s="20"/>
    </row>
    <row r="132" spans="2:76" ht="12" customHeight="1">
      <c r="B132" s="12"/>
      <c r="C132" s="139" t="s">
        <v>104</v>
      </c>
      <c r="D132" s="139"/>
      <c r="E132" s="139"/>
      <c r="F132" s="139"/>
      <c r="G132" s="139"/>
      <c r="H132" s="139"/>
      <c r="I132" s="139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"/>
      <c r="AI132" s="14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8"/>
      <c r="AT132" s="8"/>
      <c r="AU132" s="8"/>
      <c r="AV132" s="8"/>
      <c r="AW132" s="8"/>
      <c r="AX132" s="14"/>
      <c r="AY132" s="14"/>
      <c r="AZ132" s="14"/>
      <c r="BA132" s="14"/>
      <c r="BB132" s="13"/>
      <c r="BP132" s="20"/>
      <c r="BQ132" s="20"/>
      <c r="BR132" s="20"/>
      <c r="BS132" s="20"/>
      <c r="BT132" s="20"/>
      <c r="BU132" s="20"/>
      <c r="BV132" s="20"/>
      <c r="BW132" s="20"/>
      <c r="BX132" s="20"/>
    </row>
    <row r="133" spans="2:76" ht="12" customHeight="1">
      <c r="B133" s="12"/>
      <c r="C133" s="14"/>
      <c r="D133" s="14"/>
      <c r="E133" s="14"/>
      <c r="F133" s="14"/>
      <c r="G133" s="14"/>
      <c r="H133" s="14"/>
      <c r="I133" s="164" t="s">
        <v>263</v>
      </c>
      <c r="J133" s="16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1" t="s">
        <v>12</v>
      </c>
      <c r="Z133" s="141"/>
      <c r="AA133" s="141"/>
      <c r="AB133" s="141"/>
      <c r="AC133" s="141"/>
      <c r="AD133" s="141"/>
      <c r="AE133" s="141"/>
      <c r="AF133" s="141"/>
      <c r="AG133" s="141"/>
      <c r="AH133" s="8"/>
      <c r="AI133" s="8"/>
      <c r="AJ133" s="141" t="s">
        <v>229</v>
      </c>
      <c r="AK133" s="141"/>
      <c r="AL133" s="141"/>
      <c r="AM133" s="141"/>
      <c r="AN133" s="141"/>
      <c r="AO133" s="141"/>
      <c r="AP133" s="141"/>
      <c r="AQ133" s="141"/>
      <c r="AR133" s="141"/>
      <c r="AS133" s="25"/>
      <c r="AT133" s="25"/>
      <c r="AU133" s="25"/>
      <c r="AV133" s="25"/>
      <c r="AW133" s="25"/>
      <c r="AX133" s="14"/>
      <c r="AY133" s="14"/>
      <c r="AZ133" s="14"/>
      <c r="BA133" s="14"/>
      <c r="BB133" s="13"/>
      <c r="BP133" s="20"/>
      <c r="BQ133" s="20"/>
      <c r="BR133" s="20"/>
      <c r="BS133" s="20"/>
      <c r="BT133" s="20"/>
      <c r="BU133" s="20"/>
      <c r="BV133" s="20"/>
      <c r="BW133" s="20"/>
      <c r="BX133" s="20"/>
    </row>
    <row r="134" spans="2:76" ht="12" customHeight="1">
      <c r="B134" s="12"/>
      <c r="C134" s="8" t="s">
        <v>265</v>
      </c>
      <c r="D134" s="8"/>
      <c r="E134" s="8"/>
      <c r="F134" s="8"/>
      <c r="G134" s="8"/>
      <c r="H134" s="8"/>
      <c r="I134" s="8"/>
      <c r="J134" s="8"/>
      <c r="K134" s="8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"/>
      <c r="AI134" s="14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8"/>
      <c r="AT134" s="8"/>
      <c r="AU134" s="8"/>
      <c r="AV134" s="8"/>
      <c r="AW134" s="8"/>
      <c r="AX134" s="14"/>
      <c r="AY134" s="14"/>
      <c r="AZ134" s="14"/>
      <c r="BA134" s="14"/>
      <c r="BB134" s="13"/>
      <c r="BP134" s="20"/>
      <c r="BQ134" s="20"/>
      <c r="BR134" s="20"/>
      <c r="BS134" s="20"/>
      <c r="BT134" s="20"/>
      <c r="BU134" s="20"/>
      <c r="BV134" s="20"/>
      <c r="BW134" s="20"/>
      <c r="BX134" s="20"/>
    </row>
    <row r="135" spans="2:76" ht="12" customHeight="1">
      <c r="B135" s="12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1" t="s">
        <v>12</v>
      </c>
      <c r="Z135" s="141"/>
      <c r="AA135" s="141"/>
      <c r="AB135" s="141"/>
      <c r="AC135" s="141"/>
      <c r="AD135" s="141"/>
      <c r="AE135" s="141"/>
      <c r="AF135" s="141"/>
      <c r="AG135" s="141"/>
      <c r="AH135" s="8"/>
      <c r="AI135" s="8"/>
      <c r="AJ135" s="141" t="s">
        <v>229</v>
      </c>
      <c r="AK135" s="141"/>
      <c r="AL135" s="141"/>
      <c r="AM135" s="141"/>
      <c r="AN135" s="141"/>
      <c r="AO135" s="141"/>
      <c r="AP135" s="141"/>
      <c r="AQ135" s="141"/>
      <c r="AR135" s="141"/>
      <c r="AS135" s="25"/>
      <c r="AT135" s="25"/>
      <c r="AU135" s="25"/>
      <c r="AV135" s="25"/>
      <c r="AW135" s="25"/>
      <c r="AX135" s="14"/>
      <c r="AY135" s="14"/>
      <c r="AZ135" s="14"/>
      <c r="BA135" s="14"/>
      <c r="BB135" s="13"/>
      <c r="BP135" s="20"/>
      <c r="BQ135" s="20"/>
      <c r="BR135" s="20"/>
      <c r="BS135" s="20"/>
      <c r="BT135" s="20"/>
      <c r="BU135" s="20"/>
      <c r="BV135" s="20"/>
      <c r="BW135" s="20"/>
      <c r="BX135" s="20"/>
    </row>
    <row r="136" spans="2:76" ht="12" customHeight="1">
      <c r="B136" s="12"/>
      <c r="C136" s="23" t="s">
        <v>29</v>
      </c>
      <c r="D136" s="22"/>
      <c r="E136" s="21" t="s">
        <v>29</v>
      </c>
      <c r="F136" s="140"/>
      <c r="G136" s="140"/>
      <c r="H136" s="140"/>
      <c r="I136" s="140"/>
      <c r="J136" s="140"/>
      <c r="K136" s="14">
        <v>20</v>
      </c>
      <c r="L136" s="22"/>
      <c r="M136" s="14" t="s">
        <v>30</v>
      </c>
      <c r="N136" s="8"/>
      <c r="O136" s="8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3"/>
      <c r="BP136" s="20"/>
      <c r="BQ136" s="20"/>
      <c r="BR136" s="20"/>
      <c r="BS136" s="20"/>
      <c r="BT136" s="20"/>
      <c r="BU136" s="20"/>
      <c r="BV136" s="20"/>
      <c r="BW136" s="20"/>
      <c r="BX136" s="20"/>
    </row>
    <row r="137" spans="2:76" ht="12" customHeight="1">
      <c r="B137" s="12"/>
      <c r="C137" s="96"/>
      <c r="D137" s="22"/>
      <c r="E137" s="94"/>
      <c r="F137" s="22"/>
      <c r="G137" s="22"/>
      <c r="H137" s="22"/>
      <c r="I137" s="14"/>
      <c r="J137" s="14"/>
      <c r="K137" s="14"/>
      <c r="L137" s="14"/>
      <c r="M137" s="14"/>
      <c r="N137" s="8"/>
      <c r="O137" s="8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3"/>
      <c r="BP137" s="20"/>
      <c r="BQ137" s="20"/>
      <c r="BR137" s="20"/>
      <c r="BS137" s="20"/>
      <c r="BT137" s="20"/>
      <c r="BU137" s="20"/>
      <c r="BV137" s="20"/>
      <c r="BW137" s="20"/>
      <c r="BX137" s="20"/>
    </row>
    <row r="138" spans="2:76" ht="12" customHeight="1">
      <c r="B138" s="12"/>
      <c r="C138" s="97" t="s">
        <v>266</v>
      </c>
      <c r="D138" s="14"/>
      <c r="E138" s="21"/>
      <c r="F138" s="14"/>
      <c r="G138" s="14"/>
      <c r="H138" s="14"/>
      <c r="I138" s="14"/>
      <c r="J138" s="14"/>
      <c r="K138" s="14"/>
      <c r="L138" s="14"/>
      <c r="M138" s="14"/>
      <c r="N138" s="8"/>
      <c r="O138" s="8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3"/>
      <c r="BP138" s="20"/>
      <c r="BQ138" s="20"/>
      <c r="BR138" s="20"/>
      <c r="BS138" s="20"/>
      <c r="BT138" s="20"/>
      <c r="BU138" s="20"/>
      <c r="BV138" s="20"/>
      <c r="BW138" s="20"/>
      <c r="BX138" s="20"/>
    </row>
    <row r="139" spans="2:76" ht="12" customHeight="1" thickBot="1"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4"/>
      <c r="BP139" s="20"/>
      <c r="BQ139" s="20"/>
      <c r="BR139" s="20"/>
      <c r="BS139" s="20"/>
      <c r="BT139" s="20"/>
      <c r="BU139" s="20"/>
      <c r="BV139" s="20"/>
      <c r="BW139" s="20"/>
      <c r="BX139" s="20"/>
    </row>
    <row r="140" spans="68:76" ht="12" customHeight="1">
      <c r="BP140" s="20"/>
      <c r="BQ140" s="20"/>
      <c r="BR140" s="20"/>
      <c r="BS140" s="20"/>
      <c r="BT140" s="20"/>
      <c r="BU140" s="20"/>
      <c r="BV140" s="20"/>
      <c r="BW140" s="20"/>
      <c r="BX140" s="20"/>
    </row>
    <row r="141" spans="2:36" ht="12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" customHeight="1">
      <c r="B143" s="17"/>
      <c r="C143" s="17"/>
      <c r="D143" s="17"/>
      <c r="I143" s="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" customHeight="1">
      <c r="B144" s="17"/>
      <c r="C144" s="17"/>
      <c r="D144" s="1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5" customHeight="1">
      <c r="B145" s="17"/>
      <c r="C145" s="17"/>
      <c r="D145" s="1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6" ht="12" customHeight="1">
      <c r="B146" s="17"/>
      <c r="C146" s="17"/>
      <c r="D146" s="17"/>
      <c r="E146" s="5"/>
      <c r="F146" s="5"/>
    </row>
    <row r="147" spans="2:6" ht="12" customHeight="1">
      <c r="B147" s="17"/>
      <c r="C147" s="17"/>
      <c r="D147" s="17"/>
      <c r="E147" s="5"/>
      <c r="F147" s="5"/>
    </row>
    <row r="148" spans="2:6" ht="12" customHeight="1">
      <c r="B148" s="17"/>
      <c r="C148" s="17"/>
      <c r="D148" s="17"/>
      <c r="E148" s="5"/>
      <c r="F148" s="5"/>
    </row>
    <row r="149" spans="2:6" ht="12" customHeight="1">
      <c r="B149" s="17"/>
      <c r="C149" s="17"/>
      <c r="D149" s="17"/>
      <c r="E149" s="5"/>
      <c r="F149" s="5"/>
    </row>
    <row r="150" spans="2:6" ht="12" customHeight="1">
      <c r="B150" s="17"/>
      <c r="C150" s="17"/>
      <c r="D150" s="17"/>
      <c r="E150" s="5"/>
      <c r="F150" s="5"/>
    </row>
    <row r="151" spans="2:6" ht="12" customHeight="1">
      <c r="B151" s="17"/>
      <c r="C151" s="17"/>
      <c r="D151" s="17"/>
      <c r="E151" s="5"/>
      <c r="F151" s="5"/>
    </row>
    <row r="152" spans="2:6" ht="12" customHeight="1">
      <c r="B152" s="17"/>
      <c r="C152" s="17"/>
      <c r="D152" s="17"/>
      <c r="E152" s="5"/>
      <c r="F152" s="5"/>
    </row>
    <row r="153" spans="2:6" ht="12" customHeight="1">
      <c r="B153" s="17"/>
      <c r="C153" s="17"/>
      <c r="D153" s="17"/>
      <c r="E153" s="5"/>
      <c r="F153" s="5"/>
    </row>
    <row r="154" spans="2:6" ht="12" customHeight="1">
      <c r="B154" s="17"/>
      <c r="C154" s="17"/>
      <c r="D154" s="17"/>
      <c r="E154" s="5"/>
      <c r="F154" s="5"/>
    </row>
    <row r="155" spans="2:6" ht="12" customHeight="1">
      <c r="B155" s="17"/>
      <c r="C155" s="17"/>
      <c r="D155" s="17"/>
      <c r="E155" s="5"/>
      <c r="F155" s="5"/>
    </row>
    <row r="156" spans="2:6" ht="12" customHeight="1">
      <c r="B156" s="5"/>
      <c r="C156" s="5"/>
      <c r="D156" s="5"/>
      <c r="E156" s="5"/>
      <c r="F156" s="5"/>
    </row>
    <row r="157" spans="2:6" ht="12" customHeight="1">
      <c r="B157" s="5"/>
      <c r="C157" s="5"/>
      <c r="D157" s="5"/>
      <c r="E157" s="5"/>
      <c r="F157" s="5"/>
    </row>
    <row r="158" spans="2:6" ht="12" customHeight="1">
      <c r="B158" s="5"/>
      <c r="C158" s="5"/>
      <c r="D158" s="5"/>
      <c r="E158" s="5"/>
      <c r="F158" s="5"/>
    </row>
    <row r="159" spans="2:36" ht="12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99" ht="12" customHeight="1">
      <c r="B199" s="7" t="s">
        <v>0</v>
      </c>
    </row>
    <row r="200" ht="12" customHeight="1">
      <c r="B200" s="7" t="s">
        <v>1</v>
      </c>
    </row>
    <row r="201" ht="12" customHeight="1">
      <c r="B201" s="7" t="s">
        <v>2</v>
      </c>
    </row>
    <row r="202" ht="12" customHeight="1">
      <c r="B202" s="7" t="s">
        <v>3</v>
      </c>
    </row>
    <row r="203" ht="12" customHeight="1">
      <c r="B203" s="7" t="s">
        <v>4</v>
      </c>
    </row>
    <row r="204" ht="12" customHeight="1">
      <c r="B204" s="7" t="s">
        <v>5</v>
      </c>
    </row>
    <row r="205" ht="12" customHeight="1">
      <c r="B205" s="7" t="s">
        <v>6</v>
      </c>
    </row>
    <row r="206" ht="12" customHeight="1">
      <c r="B206" s="7" t="s">
        <v>7</v>
      </c>
    </row>
    <row r="207" ht="12" customHeight="1">
      <c r="B207" s="7" t="s">
        <v>8</v>
      </c>
    </row>
    <row r="208" ht="12" customHeight="1">
      <c r="B208" s="7" t="s">
        <v>9</v>
      </c>
    </row>
    <row r="209" ht="12" customHeight="1">
      <c r="B209" s="7" t="s">
        <v>10</v>
      </c>
    </row>
    <row r="210" ht="12" customHeight="1">
      <c r="B210" s="7" t="s">
        <v>11</v>
      </c>
    </row>
  </sheetData>
  <sheetProtection deleteColumns="0" deleteRows="0"/>
  <mergeCells count="897">
    <mergeCell ref="I133:J133"/>
    <mergeCell ref="AJ132:AR132"/>
    <mergeCell ref="AJ133:AR133"/>
    <mergeCell ref="AJ134:AR134"/>
    <mergeCell ref="AJ135:AR135"/>
    <mergeCell ref="AT86:AW87"/>
    <mergeCell ref="F136:J136"/>
    <mergeCell ref="X86:Y87"/>
    <mergeCell ref="Z86:AA87"/>
    <mergeCell ref="AB86:AC87"/>
    <mergeCell ref="Y135:AG135"/>
    <mergeCell ref="AD86:AE87"/>
    <mergeCell ref="AF86:AG87"/>
    <mergeCell ref="Y133:AG133"/>
    <mergeCell ref="Y134:AG134"/>
    <mergeCell ref="AT124:AW125"/>
    <mergeCell ref="AX124:BA125"/>
    <mergeCell ref="C132:I132"/>
    <mergeCell ref="Y132:AG132"/>
    <mergeCell ref="AT130:AW130"/>
    <mergeCell ref="AX130:BA130"/>
    <mergeCell ref="AP130:AS130"/>
    <mergeCell ref="AP129:AS129"/>
    <mergeCell ref="AT129:AW129"/>
    <mergeCell ref="AT117:AW118"/>
    <mergeCell ref="AX117:BA118"/>
    <mergeCell ref="X124:Y125"/>
    <mergeCell ref="Z124:AA125"/>
    <mergeCell ref="AB124:AC125"/>
    <mergeCell ref="AD124:AE125"/>
    <mergeCell ref="AF124:AG125"/>
    <mergeCell ref="AH124:AK125"/>
    <mergeCell ref="AL124:AO125"/>
    <mergeCell ref="AP124:AS125"/>
    <mergeCell ref="AT112:AW113"/>
    <mergeCell ref="AX112:BA113"/>
    <mergeCell ref="X117:Y118"/>
    <mergeCell ref="Z117:AA118"/>
    <mergeCell ref="AB117:AC118"/>
    <mergeCell ref="AD117:AE118"/>
    <mergeCell ref="AF117:AG118"/>
    <mergeCell ref="AH117:AK118"/>
    <mergeCell ref="AL117:AO118"/>
    <mergeCell ref="AP117:AS118"/>
    <mergeCell ref="AT97:AW98"/>
    <mergeCell ref="AX97:BA98"/>
    <mergeCell ref="X112:Y113"/>
    <mergeCell ref="Z112:AA113"/>
    <mergeCell ref="AB112:AC113"/>
    <mergeCell ref="AD112:AE113"/>
    <mergeCell ref="AF112:AG113"/>
    <mergeCell ref="AH112:AK113"/>
    <mergeCell ref="AL112:AO113"/>
    <mergeCell ref="AP112:AS113"/>
    <mergeCell ref="AP49:AS50"/>
    <mergeCell ref="X49:Y50"/>
    <mergeCell ref="Z49:AA50"/>
    <mergeCell ref="AB49:AC50"/>
    <mergeCell ref="AD49:AE50"/>
    <mergeCell ref="AP97:AS98"/>
    <mergeCell ref="AH86:AK87"/>
    <mergeCell ref="AL86:AO87"/>
    <mergeCell ref="AP86:AS87"/>
    <mergeCell ref="AX129:BA129"/>
    <mergeCell ref="X130:Y130"/>
    <mergeCell ref="Z130:AA130"/>
    <mergeCell ref="AB130:AC130"/>
    <mergeCell ref="AD130:AE130"/>
    <mergeCell ref="AF130:AG130"/>
    <mergeCell ref="AH130:AK130"/>
    <mergeCell ref="AL130:AO130"/>
    <mergeCell ref="AP128:AS128"/>
    <mergeCell ref="AT128:AW128"/>
    <mergeCell ref="AX128:BA128"/>
    <mergeCell ref="X129:Y129"/>
    <mergeCell ref="Z129:AA129"/>
    <mergeCell ref="AB129:AC129"/>
    <mergeCell ref="AD129:AE129"/>
    <mergeCell ref="AF129:AG129"/>
    <mergeCell ref="AH129:AK129"/>
    <mergeCell ref="AL129:AO129"/>
    <mergeCell ref="AP127:AS127"/>
    <mergeCell ref="AT127:AW127"/>
    <mergeCell ref="AX127:BA127"/>
    <mergeCell ref="X128:Y128"/>
    <mergeCell ref="Z128:AA128"/>
    <mergeCell ref="AB128:AC128"/>
    <mergeCell ref="AD128:AE128"/>
    <mergeCell ref="AF128:AG128"/>
    <mergeCell ref="AH128:AK128"/>
    <mergeCell ref="AL128:AO128"/>
    <mergeCell ref="AP126:AS126"/>
    <mergeCell ref="AT126:AW126"/>
    <mergeCell ref="AX126:BA126"/>
    <mergeCell ref="X127:Y127"/>
    <mergeCell ref="Z127:AA127"/>
    <mergeCell ref="AB127:AC127"/>
    <mergeCell ref="AD127:AE127"/>
    <mergeCell ref="AF127:AG127"/>
    <mergeCell ref="AH127:AK127"/>
    <mergeCell ref="AL127:AO127"/>
    <mergeCell ref="AP123:AS123"/>
    <mergeCell ref="AT123:AW123"/>
    <mergeCell ref="AX123:BA123"/>
    <mergeCell ref="X126:Y126"/>
    <mergeCell ref="Z126:AA126"/>
    <mergeCell ref="AB126:AC126"/>
    <mergeCell ref="AD126:AE126"/>
    <mergeCell ref="AF126:AG126"/>
    <mergeCell ref="AH126:AK126"/>
    <mergeCell ref="AL126:AO126"/>
    <mergeCell ref="AP122:AS122"/>
    <mergeCell ref="AT122:AW122"/>
    <mergeCell ref="AX122:BA122"/>
    <mergeCell ref="X123:Y123"/>
    <mergeCell ref="Z123:AA123"/>
    <mergeCell ref="AB123:AC123"/>
    <mergeCell ref="AD123:AE123"/>
    <mergeCell ref="AF123:AG123"/>
    <mergeCell ref="AH123:AK123"/>
    <mergeCell ref="AL123:AO123"/>
    <mergeCell ref="AP121:AS121"/>
    <mergeCell ref="AT121:AW121"/>
    <mergeCell ref="AX121:BA121"/>
    <mergeCell ref="X122:Y122"/>
    <mergeCell ref="Z122:AA122"/>
    <mergeCell ref="AB122:AC122"/>
    <mergeCell ref="AD122:AE122"/>
    <mergeCell ref="AF122:AG122"/>
    <mergeCell ref="AH122:AK122"/>
    <mergeCell ref="AL122:AO122"/>
    <mergeCell ref="AP120:AS120"/>
    <mergeCell ref="AT120:AW120"/>
    <mergeCell ref="AX120:BA120"/>
    <mergeCell ref="X121:Y121"/>
    <mergeCell ref="Z121:AA121"/>
    <mergeCell ref="AB121:AC121"/>
    <mergeCell ref="AD121:AE121"/>
    <mergeCell ref="AF121:AG121"/>
    <mergeCell ref="AH121:AK121"/>
    <mergeCell ref="AL121:AO121"/>
    <mergeCell ref="AP119:AS119"/>
    <mergeCell ref="AT119:AW119"/>
    <mergeCell ref="AX119:BA119"/>
    <mergeCell ref="X120:Y120"/>
    <mergeCell ref="Z120:AA120"/>
    <mergeCell ref="AB120:AC120"/>
    <mergeCell ref="AD120:AE120"/>
    <mergeCell ref="AF120:AG120"/>
    <mergeCell ref="AH120:AK120"/>
    <mergeCell ref="AL120:AO120"/>
    <mergeCell ref="AP116:AS116"/>
    <mergeCell ref="AT116:AW116"/>
    <mergeCell ref="AX116:BA116"/>
    <mergeCell ref="X119:Y119"/>
    <mergeCell ref="Z119:AA119"/>
    <mergeCell ref="AB119:AC119"/>
    <mergeCell ref="AD119:AE119"/>
    <mergeCell ref="AF119:AG119"/>
    <mergeCell ref="AH119:AK119"/>
    <mergeCell ref="AL119:AO119"/>
    <mergeCell ref="AP115:AS115"/>
    <mergeCell ref="AT115:AW115"/>
    <mergeCell ref="AX115:BA115"/>
    <mergeCell ref="X116:Y116"/>
    <mergeCell ref="Z116:AA116"/>
    <mergeCell ref="AB116:AC116"/>
    <mergeCell ref="AD116:AE116"/>
    <mergeCell ref="AF116:AG116"/>
    <mergeCell ref="AH116:AK116"/>
    <mergeCell ref="AL116:AO116"/>
    <mergeCell ref="AP114:AS114"/>
    <mergeCell ref="AT114:AW114"/>
    <mergeCell ref="AX114:BA114"/>
    <mergeCell ref="X115:Y115"/>
    <mergeCell ref="Z115:AA115"/>
    <mergeCell ref="AB115:AC115"/>
    <mergeCell ref="AD115:AE115"/>
    <mergeCell ref="AF115:AG115"/>
    <mergeCell ref="AH115:AK115"/>
    <mergeCell ref="AL115:AO115"/>
    <mergeCell ref="AP111:AS111"/>
    <mergeCell ref="AT111:AW111"/>
    <mergeCell ref="AX111:BA111"/>
    <mergeCell ref="X114:Y114"/>
    <mergeCell ref="Z114:AA114"/>
    <mergeCell ref="AB114:AC114"/>
    <mergeCell ref="AD114:AE114"/>
    <mergeCell ref="AF114:AG114"/>
    <mergeCell ref="AH114:AK114"/>
    <mergeCell ref="AL114:AO114"/>
    <mergeCell ref="AP110:AS110"/>
    <mergeCell ref="AT110:AW110"/>
    <mergeCell ref="AX110:BA110"/>
    <mergeCell ref="X111:Y111"/>
    <mergeCell ref="Z111:AA111"/>
    <mergeCell ref="AB111:AC111"/>
    <mergeCell ref="AD111:AE111"/>
    <mergeCell ref="AF111:AG111"/>
    <mergeCell ref="AH111:AK111"/>
    <mergeCell ref="AL111:AO111"/>
    <mergeCell ref="AP109:AS109"/>
    <mergeCell ref="AT109:AW109"/>
    <mergeCell ref="AX109:BA109"/>
    <mergeCell ref="X110:Y110"/>
    <mergeCell ref="Z110:AA110"/>
    <mergeCell ref="AB110:AC110"/>
    <mergeCell ref="AD110:AE110"/>
    <mergeCell ref="AF110:AG110"/>
    <mergeCell ref="AH110:AK110"/>
    <mergeCell ref="AL110:AO110"/>
    <mergeCell ref="AP108:AS108"/>
    <mergeCell ref="AT108:AW108"/>
    <mergeCell ref="AX108:BA108"/>
    <mergeCell ref="X109:Y109"/>
    <mergeCell ref="Z109:AA109"/>
    <mergeCell ref="AB109:AC109"/>
    <mergeCell ref="AD109:AE109"/>
    <mergeCell ref="AF109:AG109"/>
    <mergeCell ref="AH109:AK109"/>
    <mergeCell ref="AL109:AO109"/>
    <mergeCell ref="C107:W107"/>
    <mergeCell ref="AF108:AG108"/>
    <mergeCell ref="AH108:AK108"/>
    <mergeCell ref="AL108:AO108"/>
    <mergeCell ref="C108:W108"/>
    <mergeCell ref="AD107:AE107"/>
    <mergeCell ref="AF107:AG107"/>
    <mergeCell ref="AH107:AK107"/>
    <mergeCell ref="AL107:AO107"/>
    <mergeCell ref="AD108:AE108"/>
    <mergeCell ref="C101:W101"/>
    <mergeCell ref="C102:W102"/>
    <mergeCell ref="C103:W103"/>
    <mergeCell ref="C104:W104"/>
    <mergeCell ref="C105:W105"/>
    <mergeCell ref="C106:W106"/>
    <mergeCell ref="C95:W95"/>
    <mergeCell ref="C96:W96"/>
    <mergeCell ref="C97:W97"/>
    <mergeCell ref="C98:W98"/>
    <mergeCell ref="C99:W99"/>
    <mergeCell ref="C100:W100"/>
    <mergeCell ref="C85:W85"/>
    <mergeCell ref="C86:W86"/>
    <mergeCell ref="C87:W87"/>
    <mergeCell ref="C92:W92"/>
    <mergeCell ref="C93:W93"/>
    <mergeCell ref="C94:W94"/>
    <mergeCell ref="C88:W88"/>
    <mergeCell ref="C89:W89"/>
    <mergeCell ref="C90:W90"/>
    <mergeCell ref="C91:W91"/>
    <mergeCell ref="AF42:AG43"/>
    <mergeCell ref="C64:W64"/>
    <mergeCell ref="C65:W65"/>
    <mergeCell ref="C66:W66"/>
    <mergeCell ref="C67:W67"/>
    <mergeCell ref="C84:W84"/>
    <mergeCell ref="AF49:AG50"/>
    <mergeCell ref="G37:BA37"/>
    <mergeCell ref="G38:BA38"/>
    <mergeCell ref="H39:BA39"/>
    <mergeCell ref="AH41:BA41"/>
    <mergeCell ref="AX43:BA43"/>
    <mergeCell ref="AT43:AW43"/>
    <mergeCell ref="AP43:AS43"/>
    <mergeCell ref="AL43:AO43"/>
    <mergeCell ref="AL42:BA42"/>
    <mergeCell ref="AH42:AK43"/>
    <mergeCell ref="J30:BA30"/>
    <mergeCell ref="K31:BA31"/>
    <mergeCell ref="F32:BA32"/>
    <mergeCell ref="F33:BA33"/>
    <mergeCell ref="F34:BA34"/>
    <mergeCell ref="F36:BA36"/>
    <mergeCell ref="H35:BA35"/>
    <mergeCell ref="AI26:AQ26"/>
    <mergeCell ref="P29:BA29"/>
    <mergeCell ref="AH20:BA20"/>
    <mergeCell ref="AH23:AI23"/>
    <mergeCell ref="AH21:BA22"/>
    <mergeCell ref="C27:BA27"/>
    <mergeCell ref="Z28:AA28"/>
    <mergeCell ref="AH14:AJ14"/>
    <mergeCell ref="AK14:BA14"/>
    <mergeCell ref="AK15:BA15"/>
    <mergeCell ref="AH16:AU16"/>
    <mergeCell ref="AV16:BA16"/>
    <mergeCell ref="AK25:AO25"/>
    <mergeCell ref="AH13:AL13"/>
    <mergeCell ref="AS3:BA3"/>
    <mergeCell ref="C109:W109"/>
    <mergeCell ref="C110:W110"/>
    <mergeCell ref="AD45:AE45"/>
    <mergeCell ref="AF45:AG45"/>
    <mergeCell ref="AH45:AK45"/>
    <mergeCell ref="AL45:AO45"/>
    <mergeCell ref="X46:Y46"/>
    <mergeCell ref="Z46:AA46"/>
    <mergeCell ref="C127:W127"/>
    <mergeCell ref="C111:W111"/>
    <mergeCell ref="C118:W118"/>
    <mergeCell ref="C119:W119"/>
    <mergeCell ref="C112:W112"/>
    <mergeCell ref="C113:W113"/>
    <mergeCell ref="C114:W114"/>
    <mergeCell ref="C115:W115"/>
    <mergeCell ref="C116:W116"/>
    <mergeCell ref="C117:W117"/>
    <mergeCell ref="C128:W128"/>
    <mergeCell ref="C129:W129"/>
    <mergeCell ref="C130:W130"/>
    <mergeCell ref="C120:W120"/>
    <mergeCell ref="C121:W121"/>
    <mergeCell ref="C122:W122"/>
    <mergeCell ref="C123:W123"/>
    <mergeCell ref="C124:W124"/>
    <mergeCell ref="C125:W125"/>
    <mergeCell ref="C126:W126"/>
    <mergeCell ref="AP45:AS45"/>
    <mergeCell ref="AT45:AW45"/>
    <mergeCell ref="AX45:BA45"/>
    <mergeCell ref="AB46:AC46"/>
    <mergeCell ref="AD46:AE46"/>
    <mergeCell ref="AF46:AG46"/>
    <mergeCell ref="AH46:AK46"/>
    <mergeCell ref="AL46:AO46"/>
    <mergeCell ref="AP46:AS46"/>
    <mergeCell ref="AT46:AW46"/>
    <mergeCell ref="X47:Y47"/>
    <mergeCell ref="Z47:AA47"/>
    <mergeCell ref="AB47:AC47"/>
    <mergeCell ref="AD47:AE47"/>
    <mergeCell ref="AX46:BA46"/>
    <mergeCell ref="AH47:AK47"/>
    <mergeCell ref="AL47:AO47"/>
    <mergeCell ref="AP47:AS47"/>
    <mergeCell ref="AT47:AW47"/>
    <mergeCell ref="AX47:BA47"/>
    <mergeCell ref="AL51:AO51"/>
    <mergeCell ref="AF48:AG48"/>
    <mergeCell ref="AH48:AK48"/>
    <mergeCell ref="AL48:AO48"/>
    <mergeCell ref="AF47:AG47"/>
    <mergeCell ref="AD48:AE48"/>
    <mergeCell ref="AH49:AK50"/>
    <mergeCell ref="AL49:AO50"/>
    <mergeCell ref="AL52:AO52"/>
    <mergeCell ref="AP48:AS48"/>
    <mergeCell ref="AT48:AW48"/>
    <mergeCell ref="AX48:BA48"/>
    <mergeCell ref="X51:Y51"/>
    <mergeCell ref="Z51:AA51"/>
    <mergeCell ref="AB51:AC51"/>
    <mergeCell ref="AD51:AE51"/>
    <mergeCell ref="AF51:AG51"/>
    <mergeCell ref="AH51:AK51"/>
    <mergeCell ref="AL53:AO53"/>
    <mergeCell ref="AP51:AS51"/>
    <mergeCell ref="AT51:AW51"/>
    <mergeCell ref="AX51:BA51"/>
    <mergeCell ref="X52:Y52"/>
    <mergeCell ref="Z52:AA52"/>
    <mergeCell ref="AB52:AC52"/>
    <mergeCell ref="AD52:AE52"/>
    <mergeCell ref="AF52:AG52"/>
    <mergeCell ref="AH52:AK52"/>
    <mergeCell ref="AH54:AK54"/>
    <mergeCell ref="AP52:AS52"/>
    <mergeCell ref="AT52:AW52"/>
    <mergeCell ref="AT54:AW54"/>
    <mergeCell ref="X53:Y53"/>
    <mergeCell ref="Z53:AA53"/>
    <mergeCell ref="AB53:AC53"/>
    <mergeCell ref="AD53:AE53"/>
    <mergeCell ref="AF53:AG53"/>
    <mergeCell ref="AH53:AK53"/>
    <mergeCell ref="C76:W76"/>
    <mergeCell ref="AP53:AS53"/>
    <mergeCell ref="AT53:AW53"/>
    <mergeCell ref="AX53:BA53"/>
    <mergeCell ref="X54:Y54"/>
    <mergeCell ref="Z54:AA54"/>
    <mergeCell ref="AB54:AC54"/>
    <mergeCell ref="AD54:AE54"/>
    <mergeCell ref="AH57:AK57"/>
    <mergeCell ref="AF54:AG54"/>
    <mergeCell ref="AL57:AO57"/>
    <mergeCell ref="AP57:AS57"/>
    <mergeCell ref="X57:Y57"/>
    <mergeCell ref="Z57:AA57"/>
    <mergeCell ref="AB57:AC57"/>
    <mergeCell ref="AD57:AE57"/>
    <mergeCell ref="AT57:AW57"/>
    <mergeCell ref="AX57:BA57"/>
    <mergeCell ref="X58:Y58"/>
    <mergeCell ref="Z58:AA58"/>
    <mergeCell ref="AB58:AC58"/>
    <mergeCell ref="AD58:AE58"/>
    <mergeCell ref="AF58:AG58"/>
    <mergeCell ref="AH58:AK58"/>
    <mergeCell ref="AL58:AO58"/>
    <mergeCell ref="AF57:AG57"/>
    <mergeCell ref="AP58:AS58"/>
    <mergeCell ref="AT58:AW58"/>
    <mergeCell ref="AX58:BA58"/>
    <mergeCell ref="X59:Y59"/>
    <mergeCell ref="Z59:AA59"/>
    <mergeCell ref="AB59:AC59"/>
    <mergeCell ref="AD59:AE59"/>
    <mergeCell ref="AF59:AG59"/>
    <mergeCell ref="AH59:AK59"/>
    <mergeCell ref="AL59:AO59"/>
    <mergeCell ref="AP59:AS59"/>
    <mergeCell ref="AT59:AW59"/>
    <mergeCell ref="AX59:BA59"/>
    <mergeCell ref="X60:Y60"/>
    <mergeCell ref="Z60:AA60"/>
    <mergeCell ref="AB60:AC60"/>
    <mergeCell ref="AD60:AE60"/>
    <mergeCell ref="AF60:AG60"/>
    <mergeCell ref="AH60:AK60"/>
    <mergeCell ref="AL60:AO60"/>
    <mergeCell ref="AP60:AS60"/>
    <mergeCell ref="AT60:AW60"/>
    <mergeCell ref="AX60:BA60"/>
    <mergeCell ref="AX86:BA87"/>
    <mergeCell ref="AP63:AS63"/>
    <mergeCell ref="AT63:AW63"/>
    <mergeCell ref="AX63:BA63"/>
    <mergeCell ref="AP64:AS64"/>
    <mergeCell ref="AT64:AW64"/>
    <mergeCell ref="AX64:BA64"/>
    <mergeCell ref="C72:W72"/>
    <mergeCell ref="X63:Y63"/>
    <mergeCell ref="Z63:AA63"/>
    <mergeCell ref="AB63:AC63"/>
    <mergeCell ref="X64:Y64"/>
    <mergeCell ref="Z64:AA64"/>
    <mergeCell ref="AB64:AC64"/>
    <mergeCell ref="C70:W70"/>
    <mergeCell ref="X65:Y65"/>
    <mergeCell ref="Z65:AA65"/>
    <mergeCell ref="AD64:AE64"/>
    <mergeCell ref="AF64:AG64"/>
    <mergeCell ref="AH64:AK64"/>
    <mergeCell ref="AL64:AO64"/>
    <mergeCell ref="AD63:AE63"/>
    <mergeCell ref="AF63:AG63"/>
    <mergeCell ref="AH63:AK63"/>
    <mergeCell ref="AL63:AO63"/>
    <mergeCell ref="AT65:AW65"/>
    <mergeCell ref="AX65:BA65"/>
    <mergeCell ref="AB65:AC65"/>
    <mergeCell ref="AD65:AE65"/>
    <mergeCell ref="AF65:AG65"/>
    <mergeCell ref="AH65:AK65"/>
    <mergeCell ref="AL69:AO69"/>
    <mergeCell ref="AB66:AC66"/>
    <mergeCell ref="AD66:AE66"/>
    <mergeCell ref="AL65:AO65"/>
    <mergeCell ref="AP65:AS65"/>
    <mergeCell ref="AF66:AG66"/>
    <mergeCell ref="AH66:AK66"/>
    <mergeCell ref="AL66:AO66"/>
    <mergeCell ref="AP66:AS66"/>
    <mergeCell ref="AP70:AS70"/>
    <mergeCell ref="AT70:AW70"/>
    <mergeCell ref="AT66:AW66"/>
    <mergeCell ref="AX66:BA66"/>
    <mergeCell ref="X69:Y69"/>
    <mergeCell ref="Z69:AA69"/>
    <mergeCell ref="AB69:AC69"/>
    <mergeCell ref="AD69:AE69"/>
    <mergeCell ref="AF69:AG69"/>
    <mergeCell ref="AH69:AK69"/>
    <mergeCell ref="AH67:AK68"/>
    <mergeCell ref="AT69:AW69"/>
    <mergeCell ref="AX69:BA69"/>
    <mergeCell ref="X70:Y70"/>
    <mergeCell ref="Z70:AA70"/>
    <mergeCell ref="AB70:AC70"/>
    <mergeCell ref="AD70:AE70"/>
    <mergeCell ref="AF70:AG70"/>
    <mergeCell ref="AH70:AK70"/>
    <mergeCell ref="AL70:AO70"/>
    <mergeCell ref="AT71:AW71"/>
    <mergeCell ref="AX71:BA71"/>
    <mergeCell ref="X72:Y72"/>
    <mergeCell ref="Z72:AA72"/>
    <mergeCell ref="AB72:AC72"/>
    <mergeCell ref="AD72:AE72"/>
    <mergeCell ref="AF72:AG72"/>
    <mergeCell ref="AH72:AK72"/>
    <mergeCell ref="AL72:AO72"/>
    <mergeCell ref="AP72:AS72"/>
    <mergeCell ref="AT72:AW72"/>
    <mergeCell ref="AX72:BA72"/>
    <mergeCell ref="X73:Y73"/>
    <mergeCell ref="Z73:AA73"/>
    <mergeCell ref="AB73:AC73"/>
    <mergeCell ref="AD73:AE73"/>
    <mergeCell ref="AF73:AG73"/>
    <mergeCell ref="AH73:AK73"/>
    <mergeCell ref="AL73:AO73"/>
    <mergeCell ref="AP73:AS73"/>
    <mergeCell ref="AT73:AW73"/>
    <mergeCell ref="AX73:BA73"/>
    <mergeCell ref="X74:Y74"/>
    <mergeCell ref="Z74:AA74"/>
    <mergeCell ref="AB74:AC74"/>
    <mergeCell ref="AD74:AE74"/>
    <mergeCell ref="AF74:AG74"/>
    <mergeCell ref="AH74:AK74"/>
    <mergeCell ref="AL74:AO74"/>
    <mergeCell ref="AP74:AS74"/>
    <mergeCell ref="AT74:AW74"/>
    <mergeCell ref="AX74:BA74"/>
    <mergeCell ref="X77:Y77"/>
    <mergeCell ref="Z77:AA77"/>
    <mergeCell ref="AB77:AC77"/>
    <mergeCell ref="AD77:AE77"/>
    <mergeCell ref="AF77:AG77"/>
    <mergeCell ref="AH77:AK77"/>
    <mergeCell ref="AL77:AO77"/>
    <mergeCell ref="AP77:AS77"/>
    <mergeCell ref="AT77:AW77"/>
    <mergeCell ref="AX77:BA77"/>
    <mergeCell ref="X78:Y78"/>
    <mergeCell ref="Z78:AA78"/>
    <mergeCell ref="AB78:AC78"/>
    <mergeCell ref="AD78:AE78"/>
    <mergeCell ref="AF78:AG78"/>
    <mergeCell ref="AH78:AK78"/>
    <mergeCell ref="AL78:AO78"/>
    <mergeCell ref="AP78:AS78"/>
    <mergeCell ref="AT78:AW78"/>
    <mergeCell ref="AX78:BA78"/>
    <mergeCell ref="X79:Y79"/>
    <mergeCell ref="Z79:AA79"/>
    <mergeCell ref="AB79:AC79"/>
    <mergeCell ref="AD79:AE79"/>
    <mergeCell ref="AF79:AG79"/>
    <mergeCell ref="AH79:AK79"/>
    <mergeCell ref="AL79:AO79"/>
    <mergeCell ref="AP79:AS79"/>
    <mergeCell ref="AT79:AW79"/>
    <mergeCell ref="AX79:BA79"/>
    <mergeCell ref="X80:Y80"/>
    <mergeCell ref="Z80:AA80"/>
    <mergeCell ref="AB80:AC80"/>
    <mergeCell ref="AD80:AE80"/>
    <mergeCell ref="AF80:AG80"/>
    <mergeCell ref="AH80:AK80"/>
    <mergeCell ref="AL80:AO80"/>
    <mergeCell ref="AX80:BA80"/>
    <mergeCell ref="AH81:AK81"/>
    <mergeCell ref="AF82:AG82"/>
    <mergeCell ref="AH82:AK82"/>
    <mergeCell ref="AX81:BA81"/>
    <mergeCell ref="X81:Y81"/>
    <mergeCell ref="Z81:AA81"/>
    <mergeCell ref="AB81:AC81"/>
    <mergeCell ref="AD81:AE81"/>
    <mergeCell ref="AL82:AO82"/>
    <mergeCell ref="AX82:BA82"/>
    <mergeCell ref="AX83:BA83"/>
    <mergeCell ref="X83:Y83"/>
    <mergeCell ref="Z83:AA83"/>
    <mergeCell ref="AB83:AC83"/>
    <mergeCell ref="AD83:AE83"/>
    <mergeCell ref="AF83:AG83"/>
    <mergeCell ref="AH83:AK83"/>
    <mergeCell ref="AL83:AO83"/>
    <mergeCell ref="AX84:BA84"/>
    <mergeCell ref="AT84:AW84"/>
    <mergeCell ref="X84:Y84"/>
    <mergeCell ref="Z84:AA84"/>
    <mergeCell ref="AB84:AC84"/>
    <mergeCell ref="AD84:AE84"/>
    <mergeCell ref="AF84:AG84"/>
    <mergeCell ref="AH84:AK84"/>
    <mergeCell ref="AL84:AO84"/>
    <mergeCell ref="C55:W55"/>
    <mergeCell ref="X55:Y56"/>
    <mergeCell ref="Z55:AA56"/>
    <mergeCell ref="AB55:AC56"/>
    <mergeCell ref="AL85:AO85"/>
    <mergeCell ref="AX85:BA85"/>
    <mergeCell ref="X85:Y85"/>
    <mergeCell ref="Z85:AA85"/>
    <mergeCell ref="AB85:AC85"/>
    <mergeCell ref="AD85:AE85"/>
    <mergeCell ref="AH55:AK56"/>
    <mergeCell ref="AP84:AS84"/>
    <mergeCell ref="AH61:AK62"/>
    <mergeCell ref="AL61:AO62"/>
    <mergeCell ref="AP75:AS76"/>
    <mergeCell ref="AL81:AO81"/>
    <mergeCell ref="AH71:AK71"/>
    <mergeCell ref="AL71:AO71"/>
    <mergeCell ref="AP71:AS71"/>
    <mergeCell ref="AP69:AS69"/>
    <mergeCell ref="AP61:AS62"/>
    <mergeCell ref="X61:Y62"/>
    <mergeCell ref="X71:Y71"/>
    <mergeCell ref="Z71:AA71"/>
    <mergeCell ref="AB71:AC71"/>
    <mergeCell ref="AD71:AE71"/>
    <mergeCell ref="X67:Y68"/>
    <mergeCell ref="Z67:AA68"/>
    <mergeCell ref="AB67:AC68"/>
    <mergeCell ref="AD67:AE68"/>
    <mergeCell ref="AT55:AW56"/>
    <mergeCell ref="AX55:BA56"/>
    <mergeCell ref="C53:W53"/>
    <mergeCell ref="C56:W56"/>
    <mergeCell ref="C54:W54"/>
    <mergeCell ref="AL55:AO56"/>
    <mergeCell ref="AL54:AO54"/>
    <mergeCell ref="AP54:AS54"/>
    <mergeCell ref="AD55:AE56"/>
    <mergeCell ref="AF55:AG56"/>
    <mergeCell ref="C52:W52"/>
    <mergeCell ref="AP55:AS56"/>
    <mergeCell ref="C57:W57"/>
    <mergeCell ref="AP85:AS85"/>
    <mergeCell ref="AP83:AS83"/>
    <mergeCell ref="AP82:AS82"/>
    <mergeCell ref="AP81:AS81"/>
    <mergeCell ref="AP80:AS80"/>
    <mergeCell ref="C62:W62"/>
    <mergeCell ref="AF71:AG71"/>
    <mergeCell ref="Z61:AA62"/>
    <mergeCell ref="AB61:AC62"/>
    <mergeCell ref="AD61:AE62"/>
    <mergeCell ref="AF61:AG62"/>
    <mergeCell ref="AB88:AC88"/>
    <mergeCell ref="AD88:AE88"/>
    <mergeCell ref="AB82:AC82"/>
    <mergeCell ref="AD82:AE82"/>
    <mergeCell ref="AF81:AG81"/>
    <mergeCell ref="AF67:AG68"/>
    <mergeCell ref="C51:W51"/>
    <mergeCell ref="AF88:AG88"/>
    <mergeCell ref="AH88:AK88"/>
    <mergeCell ref="AL88:AO88"/>
    <mergeCell ref="AL67:AO68"/>
    <mergeCell ref="X75:Y76"/>
    <mergeCell ref="Z75:AA76"/>
    <mergeCell ref="AB75:AC76"/>
    <mergeCell ref="AD75:AE76"/>
    <mergeCell ref="AF75:AG76"/>
    <mergeCell ref="C49:W49"/>
    <mergeCell ref="C50:W50"/>
    <mergeCell ref="AP88:AS88"/>
    <mergeCell ref="AT88:AW88"/>
    <mergeCell ref="AT49:AW50"/>
    <mergeCell ref="AT61:AW62"/>
    <mergeCell ref="AP67:AS68"/>
    <mergeCell ref="AT67:AW68"/>
    <mergeCell ref="AH75:AK76"/>
    <mergeCell ref="AL75:AO76"/>
    <mergeCell ref="AX88:BA88"/>
    <mergeCell ref="X89:Y89"/>
    <mergeCell ref="Z89:AA89"/>
    <mergeCell ref="AB89:AC89"/>
    <mergeCell ref="AD89:AE89"/>
    <mergeCell ref="AF89:AG89"/>
    <mergeCell ref="AH89:AK89"/>
    <mergeCell ref="AL89:AO89"/>
    <mergeCell ref="AP89:AS89"/>
    <mergeCell ref="AT89:AW89"/>
    <mergeCell ref="AX89:BA89"/>
    <mergeCell ref="X90:Y90"/>
    <mergeCell ref="Z90:AA90"/>
    <mergeCell ref="AB90:AC90"/>
    <mergeCell ref="AD90:AE90"/>
    <mergeCell ref="AF90:AG90"/>
    <mergeCell ref="AH90:AK90"/>
    <mergeCell ref="AL90:AO90"/>
    <mergeCell ref="AP90:AS90"/>
    <mergeCell ref="AT90:AW90"/>
    <mergeCell ref="AX90:BA90"/>
    <mergeCell ref="X91:Y91"/>
    <mergeCell ref="Z91:AA91"/>
    <mergeCell ref="AB91:AC91"/>
    <mergeCell ref="AD91:AE91"/>
    <mergeCell ref="AF91:AG91"/>
    <mergeCell ref="AH91:AK91"/>
    <mergeCell ref="AL91:AO91"/>
    <mergeCell ref="AT91:AW91"/>
    <mergeCell ref="AX91:BA91"/>
    <mergeCell ref="AT75:AW76"/>
    <mergeCell ref="C77:W77"/>
    <mergeCell ref="C79:W79"/>
    <mergeCell ref="AT85:AW85"/>
    <mergeCell ref="AT83:AW83"/>
    <mergeCell ref="AT82:AW82"/>
    <mergeCell ref="AT81:AW81"/>
    <mergeCell ref="AT80:AW80"/>
    <mergeCell ref="AF85:AG85"/>
    <mergeCell ref="AH85:AK85"/>
    <mergeCell ref="AF94:AG94"/>
    <mergeCell ref="AH94:AK94"/>
    <mergeCell ref="AD92:AE93"/>
    <mergeCell ref="AL94:AO94"/>
    <mergeCell ref="AL92:AO93"/>
    <mergeCell ref="X94:Y94"/>
    <mergeCell ref="Z94:AA94"/>
    <mergeCell ref="AB94:AC94"/>
    <mergeCell ref="AD94:AE94"/>
    <mergeCell ref="AP91:AS91"/>
    <mergeCell ref="C58:W58"/>
    <mergeCell ref="X92:Y93"/>
    <mergeCell ref="Z92:AA93"/>
    <mergeCell ref="AB92:AC93"/>
    <mergeCell ref="C69:W69"/>
    <mergeCell ref="C71:W71"/>
    <mergeCell ref="C73:W73"/>
    <mergeCell ref="C75:W75"/>
    <mergeCell ref="C74:W74"/>
    <mergeCell ref="C78:W78"/>
    <mergeCell ref="AF92:AG93"/>
    <mergeCell ref="AH92:AK93"/>
    <mergeCell ref="C59:W59"/>
    <mergeCell ref="C60:W60"/>
    <mergeCell ref="C61:W61"/>
    <mergeCell ref="C80:W80"/>
    <mergeCell ref="C81:W81"/>
    <mergeCell ref="C82:W82"/>
    <mergeCell ref="C83:W83"/>
    <mergeCell ref="AP92:AS93"/>
    <mergeCell ref="X95:Y95"/>
    <mergeCell ref="Z95:AA95"/>
    <mergeCell ref="AB95:AC95"/>
    <mergeCell ref="AD95:AE95"/>
    <mergeCell ref="AF95:AG95"/>
    <mergeCell ref="AH95:AK95"/>
    <mergeCell ref="AL95:AO95"/>
    <mergeCell ref="AP95:AS95"/>
    <mergeCell ref="AP94:AS94"/>
    <mergeCell ref="AX49:BA50"/>
    <mergeCell ref="AX61:BA62"/>
    <mergeCell ref="AX67:BA68"/>
    <mergeCell ref="AX75:BA76"/>
    <mergeCell ref="AX70:BA70"/>
    <mergeCell ref="AX54:BA54"/>
    <mergeCell ref="AX52:BA52"/>
    <mergeCell ref="AB42:AC43"/>
    <mergeCell ref="Z42:AA43"/>
    <mergeCell ref="X42:Y43"/>
    <mergeCell ref="C45:W45"/>
    <mergeCell ref="Z45:AA45"/>
    <mergeCell ref="AB45:AC45"/>
    <mergeCell ref="X45:Y45"/>
    <mergeCell ref="C46:W46"/>
    <mergeCell ref="C47:W47"/>
    <mergeCell ref="C48:W48"/>
    <mergeCell ref="AB44:AC44"/>
    <mergeCell ref="C44:W44"/>
    <mergeCell ref="X44:Y44"/>
    <mergeCell ref="Z44:AA44"/>
    <mergeCell ref="X48:Y48"/>
    <mergeCell ref="Z48:AA48"/>
    <mergeCell ref="AB48:AC48"/>
    <mergeCell ref="X96:Y96"/>
    <mergeCell ref="Z96:AA96"/>
    <mergeCell ref="C63:W63"/>
    <mergeCell ref="C68:W68"/>
    <mergeCell ref="X66:Y66"/>
    <mergeCell ref="Z66:AA66"/>
    <mergeCell ref="X88:Y88"/>
    <mergeCell ref="Z88:AA88"/>
    <mergeCell ref="X82:Y82"/>
    <mergeCell ref="Z82:AA82"/>
    <mergeCell ref="AT96:AW96"/>
    <mergeCell ref="AX96:BA96"/>
    <mergeCell ref="AB96:AC96"/>
    <mergeCell ref="AD96:AE96"/>
    <mergeCell ref="AF96:AG96"/>
    <mergeCell ref="AH96:AK96"/>
    <mergeCell ref="AL96:AO96"/>
    <mergeCell ref="AD97:AE98"/>
    <mergeCell ref="AF97:AG98"/>
    <mergeCell ref="AH97:AK98"/>
    <mergeCell ref="AL97:AO98"/>
    <mergeCell ref="AP96:AS96"/>
    <mergeCell ref="AP100:AS100"/>
    <mergeCell ref="AF99:AG99"/>
    <mergeCell ref="AH99:AK99"/>
    <mergeCell ref="AL99:AO99"/>
    <mergeCell ref="AP99:AS99"/>
    <mergeCell ref="Z99:AA99"/>
    <mergeCell ref="AB99:AC99"/>
    <mergeCell ref="AD99:AE99"/>
    <mergeCell ref="AP101:AS101"/>
    <mergeCell ref="AT99:AW99"/>
    <mergeCell ref="AX99:BA99"/>
    <mergeCell ref="X100:Y100"/>
    <mergeCell ref="Z100:AA100"/>
    <mergeCell ref="AB100:AC100"/>
    <mergeCell ref="AD100:AE100"/>
    <mergeCell ref="AF100:AG100"/>
    <mergeCell ref="AH100:AK100"/>
    <mergeCell ref="AL100:AO100"/>
    <mergeCell ref="AP102:AS102"/>
    <mergeCell ref="AT100:AW100"/>
    <mergeCell ref="AX100:BA100"/>
    <mergeCell ref="X101:Y101"/>
    <mergeCell ref="Z101:AA101"/>
    <mergeCell ref="AB101:AC101"/>
    <mergeCell ref="AD101:AE101"/>
    <mergeCell ref="AF101:AG101"/>
    <mergeCell ref="AH101:AK101"/>
    <mergeCell ref="AL101:AO101"/>
    <mergeCell ref="AP103:AS103"/>
    <mergeCell ref="AT101:AW101"/>
    <mergeCell ref="AX101:BA101"/>
    <mergeCell ref="X102:Y102"/>
    <mergeCell ref="Z102:AA102"/>
    <mergeCell ref="AB102:AC102"/>
    <mergeCell ref="AD102:AE102"/>
    <mergeCell ref="AF102:AG102"/>
    <mergeCell ref="AH102:AK102"/>
    <mergeCell ref="AL102:AO102"/>
    <mergeCell ref="AP104:AS104"/>
    <mergeCell ref="AT102:AW102"/>
    <mergeCell ref="AX102:BA102"/>
    <mergeCell ref="X103:Y103"/>
    <mergeCell ref="Z103:AA103"/>
    <mergeCell ref="AB103:AC103"/>
    <mergeCell ref="AD103:AE103"/>
    <mergeCell ref="AF103:AG103"/>
    <mergeCell ref="AH103:AK103"/>
    <mergeCell ref="AL103:AO103"/>
    <mergeCell ref="AP105:AS105"/>
    <mergeCell ref="AT103:AW103"/>
    <mergeCell ref="AX103:BA103"/>
    <mergeCell ref="X104:Y104"/>
    <mergeCell ref="Z104:AA104"/>
    <mergeCell ref="AB104:AC104"/>
    <mergeCell ref="AD104:AE104"/>
    <mergeCell ref="AF104:AG104"/>
    <mergeCell ref="AH104:AK104"/>
    <mergeCell ref="AL104:AO104"/>
    <mergeCell ref="AP106:AS106"/>
    <mergeCell ref="AT104:AW104"/>
    <mergeCell ref="AX104:BA104"/>
    <mergeCell ref="X105:Y105"/>
    <mergeCell ref="Z105:AA105"/>
    <mergeCell ref="AB105:AC105"/>
    <mergeCell ref="AD105:AE105"/>
    <mergeCell ref="AF105:AG105"/>
    <mergeCell ref="AH105:AK105"/>
    <mergeCell ref="AL105:AO105"/>
    <mergeCell ref="AP107:AS107"/>
    <mergeCell ref="AT105:AW105"/>
    <mergeCell ref="AX105:BA105"/>
    <mergeCell ref="X106:Y106"/>
    <mergeCell ref="Z106:AA106"/>
    <mergeCell ref="AB106:AC106"/>
    <mergeCell ref="AD106:AE106"/>
    <mergeCell ref="AF106:AG106"/>
    <mergeCell ref="AH106:AK106"/>
    <mergeCell ref="AL106:AO106"/>
    <mergeCell ref="AP44:AS44"/>
    <mergeCell ref="AT44:AW44"/>
    <mergeCell ref="AX44:BA44"/>
    <mergeCell ref="B1:BB1"/>
    <mergeCell ref="AL44:AO44"/>
    <mergeCell ref="AD44:AE44"/>
    <mergeCell ref="AF44:AG44"/>
    <mergeCell ref="AH44:AK44"/>
    <mergeCell ref="C42:W43"/>
    <mergeCell ref="AD42:AE43"/>
    <mergeCell ref="AT107:AW107"/>
    <mergeCell ref="AX107:BA107"/>
    <mergeCell ref="AT92:AW93"/>
    <mergeCell ref="AX92:BA93"/>
    <mergeCell ref="AT106:AW106"/>
    <mergeCell ref="AX106:BA106"/>
    <mergeCell ref="AT95:AW95"/>
    <mergeCell ref="AX95:BA95"/>
    <mergeCell ref="AT94:AW94"/>
    <mergeCell ref="AX94:BA94"/>
    <mergeCell ref="X97:Y98"/>
    <mergeCell ref="Z97:AA98"/>
    <mergeCell ref="AB97:AC98"/>
    <mergeCell ref="X108:Y108"/>
    <mergeCell ref="Z108:AA108"/>
    <mergeCell ref="AB108:AC108"/>
    <mergeCell ref="X107:Y107"/>
    <mergeCell ref="Z107:AA107"/>
    <mergeCell ref="AB107:AC107"/>
    <mergeCell ref="X99:Y99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CI2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12" customHeight="1"/>
  <cols>
    <col min="1" max="2" width="2.75390625" style="27" customWidth="1"/>
    <col min="3" max="60" width="1.75390625" style="27" customWidth="1"/>
    <col min="61" max="61" width="2.75390625" style="27" customWidth="1"/>
    <col min="62" max="82" width="1.75390625" style="27" customWidth="1"/>
    <col min="83" max="83" width="2.75390625" style="27" customWidth="1"/>
    <col min="84" max="16384" width="1.75390625" style="27" customWidth="1"/>
  </cols>
  <sheetData>
    <row r="1" spans="2:61" s="1" customFormat="1" ht="19.5" customHeight="1" thickBot="1">
      <c r="B1" s="304" t="s">
        <v>262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</row>
    <row r="2" spans="2:87" ht="12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30"/>
      <c r="BJ2" s="31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</row>
    <row r="3" spans="2:87" ht="10.5" customHeight="1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05" t="s">
        <v>190</v>
      </c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6"/>
      <c r="BJ3" s="31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</row>
    <row r="4" spans="2:87" ht="10.5" customHeigh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7" t="s">
        <v>25</v>
      </c>
      <c r="BI4" s="36"/>
      <c r="BJ4" s="31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</row>
    <row r="5" spans="2:87" ht="10.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7" t="s">
        <v>245</v>
      </c>
      <c r="BI5" s="36"/>
      <c r="BJ5" s="31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</row>
    <row r="6" spans="2:87" ht="10.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7" t="s">
        <v>246</v>
      </c>
      <c r="BI6" s="36"/>
      <c r="BJ6" s="31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</row>
    <row r="7" spans="2:87" ht="10.5" customHeight="1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7" t="s">
        <v>247</v>
      </c>
      <c r="BI7" s="36"/>
      <c r="BJ7" s="31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</row>
    <row r="8" spans="2:87" ht="10.5" customHeight="1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 t="s">
        <v>243</v>
      </c>
      <c r="BI8" s="36"/>
      <c r="BJ8" s="31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</row>
    <row r="9" spans="2:87" ht="10.5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7" t="s">
        <v>248</v>
      </c>
      <c r="BI9" s="36"/>
      <c r="BJ9" s="31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</row>
    <row r="10" spans="2:87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 t="s">
        <v>249</v>
      </c>
      <c r="BI10" s="36"/>
      <c r="BJ10" s="31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</row>
    <row r="11" spans="2:87" ht="10.5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7" t="s">
        <v>244</v>
      </c>
      <c r="BI11" s="36"/>
      <c r="BJ11" s="31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</row>
    <row r="12" spans="2:87" ht="12" customHeight="1">
      <c r="B12" s="3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8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38"/>
      <c r="BI12" s="39"/>
      <c r="BJ12" s="31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</row>
    <row r="13" spans="2:87" ht="12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8"/>
      <c r="AG13" s="37"/>
      <c r="AH13" s="37"/>
      <c r="AI13" s="207" t="s">
        <v>191</v>
      </c>
      <c r="AJ13" s="207"/>
      <c r="AK13" s="207"/>
      <c r="AL13" s="207"/>
      <c r="AM13" s="207"/>
      <c r="AN13" s="207"/>
      <c r="AO13" s="207"/>
      <c r="AP13" s="207"/>
      <c r="AQ13" s="207"/>
      <c r="AR13" s="207"/>
      <c r="AS13" s="40"/>
      <c r="AT13" s="40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39"/>
      <c r="BJ13" s="31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</row>
    <row r="14" spans="2:87" ht="12" customHeight="1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8"/>
      <c r="AG14" s="42"/>
      <c r="AH14" s="42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42"/>
      <c r="BE14" s="34"/>
      <c r="BF14" s="34"/>
      <c r="BG14" s="34"/>
      <c r="BH14" s="34"/>
      <c r="BI14" s="39"/>
      <c r="BJ14" s="31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</row>
    <row r="15" spans="2:87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8"/>
      <c r="AG15" s="37"/>
      <c r="AH15" s="43"/>
      <c r="AI15" s="266" t="s">
        <v>28</v>
      </c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41"/>
      <c r="BE15" s="41"/>
      <c r="BF15" s="41"/>
      <c r="BG15" s="41"/>
      <c r="BH15" s="41"/>
      <c r="BI15" s="39"/>
      <c r="BJ15" s="31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</row>
    <row r="16" spans="2:87" ht="12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8"/>
      <c r="AG16" s="42"/>
      <c r="AH16" s="42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301" t="s">
        <v>250</v>
      </c>
      <c r="BA16" s="301"/>
      <c r="BB16" s="301"/>
      <c r="BC16" s="301"/>
      <c r="BD16" s="301"/>
      <c r="BE16" s="301"/>
      <c r="BF16" s="301"/>
      <c r="BG16" s="301"/>
      <c r="BH16" s="301"/>
      <c r="BI16" s="39"/>
      <c r="BJ16" s="31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</row>
    <row r="17" spans="2:66" ht="9.75" customHeigh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8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5"/>
      <c r="BD17" s="45"/>
      <c r="BE17" s="45"/>
      <c r="BF17" s="45"/>
      <c r="BG17" s="45"/>
      <c r="BH17" s="45"/>
      <c r="BI17" s="39"/>
      <c r="BJ17" s="31"/>
      <c r="BK17" s="32"/>
      <c r="BL17" s="32"/>
      <c r="BM17" s="32"/>
      <c r="BN17" s="32"/>
    </row>
    <row r="18" spans="2:87" ht="12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8"/>
      <c r="AG18" s="37"/>
      <c r="AH18" s="46"/>
      <c r="AI18" s="46" t="s">
        <v>256</v>
      </c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39"/>
      <c r="BJ18" s="31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</row>
    <row r="19" spans="2:87" ht="12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8"/>
      <c r="AG19" s="37"/>
      <c r="AH19" s="46"/>
      <c r="AI19" s="46" t="s">
        <v>255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39"/>
      <c r="BJ19" s="31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</row>
    <row r="20" spans="2:87" ht="12" customHeigh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8"/>
      <c r="AG20" s="42"/>
      <c r="AH20" s="42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40"/>
      <c r="BE20" s="40"/>
      <c r="BF20" s="40"/>
      <c r="BG20" s="40"/>
      <c r="BH20" s="40"/>
      <c r="BI20" s="39"/>
      <c r="BJ20" s="31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</row>
    <row r="21" spans="2:87" ht="12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7"/>
      <c r="AG21" s="43"/>
      <c r="AH21" s="43"/>
      <c r="AI21" s="302" t="s">
        <v>212</v>
      </c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41"/>
      <c r="BE21" s="41"/>
      <c r="BF21" s="41"/>
      <c r="BG21" s="41"/>
      <c r="BH21" s="41"/>
      <c r="BI21" s="47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</row>
    <row r="22" spans="2:87" ht="12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7"/>
      <c r="AG22" s="43"/>
      <c r="AH22" s="4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41"/>
      <c r="BE22" s="41"/>
      <c r="BF22" s="41"/>
      <c r="BG22" s="41"/>
      <c r="BH22" s="41"/>
      <c r="BI22" s="47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</row>
    <row r="23" spans="2:87" ht="12" customHeigh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7"/>
      <c r="AG23" s="43"/>
      <c r="AH23" s="4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41"/>
      <c r="BE23" s="41"/>
      <c r="BF23" s="41"/>
      <c r="BG23" s="41"/>
      <c r="BH23" s="41"/>
      <c r="BI23" s="47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</row>
    <row r="24" spans="2:61" ht="12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8"/>
      <c r="AG24" s="37"/>
      <c r="AH24" s="40"/>
      <c r="AI24" s="207" t="s">
        <v>263</v>
      </c>
      <c r="AJ24" s="207"/>
      <c r="AK24" s="207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7"/>
    </row>
    <row r="25" spans="2:61" ht="12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8"/>
      <c r="AG25" s="37"/>
      <c r="AH25" s="37"/>
      <c r="AI25" s="41" t="s">
        <v>29</v>
      </c>
      <c r="AJ25" s="209"/>
      <c r="AK25" s="209"/>
      <c r="AL25" s="209"/>
      <c r="AM25" s="41" t="s">
        <v>29</v>
      </c>
      <c r="AN25" s="41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41"/>
      <c r="AZ25" s="211">
        <v>20</v>
      </c>
      <c r="BA25" s="211"/>
      <c r="BB25" s="208"/>
      <c r="BC25" s="208"/>
      <c r="BD25" s="41"/>
      <c r="BE25" s="41" t="s">
        <v>30</v>
      </c>
      <c r="BF25" s="41"/>
      <c r="BG25" s="41"/>
      <c r="BH25" s="41"/>
      <c r="BI25" s="47"/>
    </row>
    <row r="26" spans="2:61" ht="12" customHeight="1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47"/>
    </row>
    <row r="27" spans="2:61" ht="12" customHeight="1">
      <c r="B27" s="33"/>
      <c r="C27" s="212" t="s">
        <v>258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47"/>
    </row>
    <row r="28" spans="2:61" ht="12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213" t="s">
        <v>259</v>
      </c>
      <c r="AC28" s="213"/>
      <c r="AD28" s="213"/>
      <c r="AE28" s="426"/>
      <c r="AF28" s="426"/>
      <c r="AG28" s="92" t="s">
        <v>260</v>
      </c>
      <c r="AH28" s="93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47"/>
    </row>
    <row r="29" spans="2:62" s="50" customFormat="1" ht="6.75" customHeight="1">
      <c r="B29" s="5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91"/>
      <c r="BJ29" s="90"/>
    </row>
    <row r="30" spans="2:62" ht="12" customHeight="1">
      <c r="B30" s="33"/>
      <c r="C30" s="34" t="s">
        <v>267</v>
      </c>
      <c r="D30" s="34"/>
      <c r="E30" s="34"/>
      <c r="F30" s="34"/>
      <c r="G30" s="34"/>
      <c r="H30" s="34"/>
      <c r="I30" s="34"/>
      <c r="J30" s="34"/>
      <c r="K30" s="34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34"/>
      <c r="BI30" s="55"/>
      <c r="BJ30" s="32"/>
    </row>
    <row r="31" spans="2:62" ht="12" customHeight="1">
      <c r="B31" s="33"/>
      <c r="C31" s="34" t="s">
        <v>213</v>
      </c>
      <c r="D31" s="34"/>
      <c r="E31" s="34"/>
      <c r="F31" s="34"/>
      <c r="G31" s="34"/>
      <c r="H31" s="49"/>
      <c r="I31" s="49"/>
      <c r="J31" s="49"/>
      <c r="K31" s="49"/>
      <c r="L31" s="49"/>
      <c r="M31" s="49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34"/>
      <c r="BI31" s="36"/>
      <c r="BJ31" s="31"/>
    </row>
    <row r="32" spans="2:62" ht="12" customHeight="1">
      <c r="B32" s="33"/>
      <c r="C32" s="204" t="s">
        <v>32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34"/>
      <c r="BI32" s="36"/>
      <c r="BJ32" s="31"/>
    </row>
    <row r="33" spans="2:62" ht="12" customHeight="1">
      <c r="B33" s="33"/>
      <c r="C33" s="34" t="s">
        <v>192</v>
      </c>
      <c r="D33" s="34"/>
      <c r="E33" s="34"/>
      <c r="F33" s="34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34"/>
      <c r="BI33" s="36"/>
      <c r="BJ33" s="31"/>
    </row>
    <row r="34" spans="2:62" s="50" customFormat="1" ht="12" customHeight="1">
      <c r="B34" s="51"/>
      <c r="C34" s="307" t="s">
        <v>34</v>
      </c>
      <c r="D34" s="307"/>
      <c r="E34" s="307"/>
      <c r="F34" s="307"/>
      <c r="G34" s="307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52"/>
      <c r="BI34" s="53"/>
      <c r="BJ34" s="54"/>
    </row>
    <row r="35" spans="2:62" ht="12" customHeight="1">
      <c r="B35" s="33"/>
      <c r="C35" s="204" t="s">
        <v>35</v>
      </c>
      <c r="D35" s="204"/>
      <c r="E35" s="204"/>
      <c r="F35" s="204"/>
      <c r="G35" s="204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34"/>
      <c r="BI35" s="36"/>
      <c r="BJ35" s="31"/>
    </row>
    <row r="36" spans="2:62" s="50" customFormat="1" ht="12" customHeight="1">
      <c r="B36" s="51"/>
      <c r="C36" s="204" t="s">
        <v>193</v>
      </c>
      <c r="D36" s="204"/>
      <c r="E36" s="204"/>
      <c r="F36" s="204"/>
      <c r="G36" s="204"/>
      <c r="H36" s="204"/>
      <c r="I36" s="204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52"/>
      <c r="BI36" s="53"/>
      <c r="BJ36" s="54"/>
    </row>
    <row r="37" spans="2:62" s="50" customFormat="1" ht="12" customHeight="1">
      <c r="B37" s="51"/>
      <c r="C37" s="204" t="s">
        <v>37</v>
      </c>
      <c r="D37" s="204"/>
      <c r="E37" s="204"/>
      <c r="F37" s="204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52"/>
      <c r="BI37" s="53"/>
      <c r="BJ37" s="54"/>
    </row>
    <row r="38" spans="2:62" ht="12" customHeight="1">
      <c r="B38" s="33"/>
      <c r="C38" s="204" t="s">
        <v>38</v>
      </c>
      <c r="D38" s="204"/>
      <c r="E38" s="204"/>
      <c r="F38" s="204"/>
      <c r="G38" s="204"/>
      <c r="H38" s="204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34"/>
      <c r="BI38" s="36"/>
      <c r="BJ38" s="31"/>
    </row>
    <row r="39" spans="2:62" ht="12" customHeight="1">
      <c r="B39" s="33"/>
      <c r="C39" s="204" t="s">
        <v>39</v>
      </c>
      <c r="D39" s="204"/>
      <c r="E39" s="204"/>
      <c r="F39" s="204"/>
      <c r="G39" s="204"/>
      <c r="H39" s="204"/>
      <c r="I39" s="204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34"/>
      <c r="BI39" s="36"/>
      <c r="BJ39" s="31"/>
    </row>
    <row r="40" spans="2:62" ht="12" customHeight="1">
      <c r="B40" s="33"/>
      <c r="C40" s="204" t="s">
        <v>194</v>
      </c>
      <c r="D40" s="204"/>
      <c r="E40" s="204"/>
      <c r="F40" s="204"/>
      <c r="G40" s="204"/>
      <c r="H40" s="204"/>
      <c r="I40" s="204"/>
      <c r="J40" s="204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34"/>
      <c r="BI40" s="36"/>
      <c r="BJ40" s="31"/>
    </row>
    <row r="41" spans="2:62" ht="6.75" customHeight="1">
      <c r="B41" s="33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34"/>
      <c r="BI41" s="36"/>
      <c r="BJ41" s="31"/>
    </row>
    <row r="42" spans="2:62" ht="12" customHeight="1">
      <c r="B42" s="3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308" t="s">
        <v>253</v>
      </c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6"/>
      <c r="BJ42" s="31"/>
    </row>
    <row r="43" spans="2:62" ht="10.5" customHeight="1">
      <c r="B43" s="33"/>
      <c r="C43" s="309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1"/>
      <c r="T43" s="318" t="s">
        <v>195</v>
      </c>
      <c r="U43" s="319"/>
      <c r="V43" s="320"/>
      <c r="W43" s="318" t="s">
        <v>15</v>
      </c>
      <c r="X43" s="319"/>
      <c r="Y43" s="320"/>
      <c r="Z43" s="318" t="s">
        <v>196</v>
      </c>
      <c r="AA43" s="319"/>
      <c r="AB43" s="320"/>
      <c r="AC43" s="318" t="s">
        <v>197</v>
      </c>
      <c r="AD43" s="319"/>
      <c r="AE43" s="320"/>
      <c r="AF43" s="318" t="s">
        <v>47</v>
      </c>
      <c r="AG43" s="319"/>
      <c r="AH43" s="320"/>
      <c r="AI43" s="318" t="s">
        <v>46</v>
      </c>
      <c r="AJ43" s="319"/>
      <c r="AK43" s="319"/>
      <c r="AL43" s="319"/>
      <c r="AM43" s="319"/>
      <c r="AN43" s="320"/>
      <c r="AO43" s="318" t="s">
        <v>41</v>
      </c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20"/>
      <c r="BI43" s="36"/>
      <c r="BJ43" s="31"/>
    </row>
    <row r="44" spans="2:64" ht="10.5" customHeight="1">
      <c r="B44" s="33"/>
      <c r="C44" s="312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4"/>
      <c r="T44" s="321"/>
      <c r="U44" s="322"/>
      <c r="V44" s="323"/>
      <c r="W44" s="321"/>
      <c r="X44" s="322"/>
      <c r="Y44" s="323"/>
      <c r="Z44" s="321"/>
      <c r="AA44" s="322"/>
      <c r="AB44" s="323"/>
      <c r="AC44" s="321"/>
      <c r="AD44" s="322"/>
      <c r="AE44" s="323"/>
      <c r="AF44" s="321"/>
      <c r="AG44" s="322"/>
      <c r="AH44" s="323"/>
      <c r="AI44" s="321"/>
      <c r="AJ44" s="322"/>
      <c r="AK44" s="322"/>
      <c r="AL44" s="322"/>
      <c r="AM44" s="322"/>
      <c r="AN44" s="323"/>
      <c r="AO44" s="324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6"/>
      <c r="BI44" s="36"/>
      <c r="BJ44" s="31"/>
      <c r="BK44" s="32"/>
      <c r="BL44" s="32"/>
    </row>
    <row r="45" spans="2:61" ht="9.75" customHeight="1">
      <c r="B45" s="33"/>
      <c r="C45" s="312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4"/>
      <c r="T45" s="321"/>
      <c r="U45" s="322"/>
      <c r="V45" s="323"/>
      <c r="W45" s="321"/>
      <c r="X45" s="322"/>
      <c r="Y45" s="323"/>
      <c r="Z45" s="321"/>
      <c r="AA45" s="322"/>
      <c r="AB45" s="323"/>
      <c r="AC45" s="321"/>
      <c r="AD45" s="322"/>
      <c r="AE45" s="323"/>
      <c r="AF45" s="321"/>
      <c r="AG45" s="322"/>
      <c r="AH45" s="323"/>
      <c r="AI45" s="321"/>
      <c r="AJ45" s="322"/>
      <c r="AK45" s="322"/>
      <c r="AL45" s="322"/>
      <c r="AM45" s="322"/>
      <c r="AN45" s="323"/>
      <c r="AO45" s="318" t="s">
        <v>45</v>
      </c>
      <c r="AP45" s="319"/>
      <c r="AQ45" s="319"/>
      <c r="AR45" s="319"/>
      <c r="AS45" s="320"/>
      <c r="AT45" s="318" t="s">
        <v>44</v>
      </c>
      <c r="AU45" s="319"/>
      <c r="AV45" s="319"/>
      <c r="AW45" s="319"/>
      <c r="AX45" s="320"/>
      <c r="AY45" s="318" t="s">
        <v>43</v>
      </c>
      <c r="AZ45" s="319"/>
      <c r="BA45" s="319"/>
      <c r="BB45" s="319"/>
      <c r="BC45" s="320"/>
      <c r="BD45" s="318" t="s">
        <v>42</v>
      </c>
      <c r="BE45" s="319"/>
      <c r="BF45" s="319"/>
      <c r="BG45" s="319"/>
      <c r="BH45" s="320"/>
      <c r="BI45" s="55"/>
    </row>
    <row r="46" spans="2:61" ht="9.75" customHeight="1">
      <c r="B46" s="33"/>
      <c r="C46" s="312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4"/>
      <c r="T46" s="321"/>
      <c r="U46" s="322"/>
      <c r="V46" s="323"/>
      <c r="W46" s="321"/>
      <c r="X46" s="322"/>
      <c r="Y46" s="323"/>
      <c r="Z46" s="321"/>
      <c r="AA46" s="322"/>
      <c r="AB46" s="323"/>
      <c r="AC46" s="321"/>
      <c r="AD46" s="322"/>
      <c r="AE46" s="323"/>
      <c r="AF46" s="321"/>
      <c r="AG46" s="322"/>
      <c r="AH46" s="323"/>
      <c r="AI46" s="321"/>
      <c r="AJ46" s="322"/>
      <c r="AK46" s="322"/>
      <c r="AL46" s="322"/>
      <c r="AM46" s="322"/>
      <c r="AN46" s="323"/>
      <c r="AO46" s="321"/>
      <c r="AP46" s="322"/>
      <c r="AQ46" s="322"/>
      <c r="AR46" s="322"/>
      <c r="AS46" s="323"/>
      <c r="AT46" s="321"/>
      <c r="AU46" s="322"/>
      <c r="AV46" s="322"/>
      <c r="AW46" s="322"/>
      <c r="AX46" s="323"/>
      <c r="AY46" s="321"/>
      <c r="AZ46" s="322"/>
      <c r="BA46" s="322"/>
      <c r="BB46" s="322"/>
      <c r="BC46" s="323"/>
      <c r="BD46" s="321"/>
      <c r="BE46" s="322"/>
      <c r="BF46" s="322"/>
      <c r="BG46" s="322"/>
      <c r="BH46" s="323"/>
      <c r="BI46" s="55"/>
    </row>
    <row r="47" spans="2:61" ht="9.75" customHeight="1">
      <c r="B47" s="33"/>
      <c r="C47" s="315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7"/>
      <c r="T47" s="324"/>
      <c r="U47" s="325"/>
      <c r="V47" s="326"/>
      <c r="W47" s="324"/>
      <c r="X47" s="325"/>
      <c r="Y47" s="326"/>
      <c r="Z47" s="324"/>
      <c r="AA47" s="325"/>
      <c r="AB47" s="326"/>
      <c r="AC47" s="324"/>
      <c r="AD47" s="325"/>
      <c r="AE47" s="326"/>
      <c r="AF47" s="324"/>
      <c r="AG47" s="325"/>
      <c r="AH47" s="326"/>
      <c r="AI47" s="324"/>
      <c r="AJ47" s="325"/>
      <c r="AK47" s="325"/>
      <c r="AL47" s="325"/>
      <c r="AM47" s="325"/>
      <c r="AN47" s="326"/>
      <c r="AO47" s="324"/>
      <c r="AP47" s="325"/>
      <c r="AQ47" s="325"/>
      <c r="AR47" s="325"/>
      <c r="AS47" s="326"/>
      <c r="AT47" s="324"/>
      <c r="AU47" s="325"/>
      <c r="AV47" s="325"/>
      <c r="AW47" s="325"/>
      <c r="AX47" s="326"/>
      <c r="AY47" s="324"/>
      <c r="AZ47" s="325"/>
      <c r="BA47" s="325"/>
      <c r="BB47" s="325"/>
      <c r="BC47" s="326"/>
      <c r="BD47" s="324"/>
      <c r="BE47" s="325"/>
      <c r="BF47" s="325"/>
      <c r="BG47" s="325"/>
      <c r="BH47" s="326"/>
      <c r="BI47" s="55"/>
    </row>
    <row r="48" spans="2:61" ht="9.75" customHeight="1">
      <c r="B48" s="33"/>
      <c r="C48" s="327">
        <v>1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9"/>
      <c r="T48" s="226">
        <v>2</v>
      </c>
      <c r="U48" s="227"/>
      <c r="V48" s="228"/>
      <c r="W48" s="226">
        <v>3</v>
      </c>
      <c r="X48" s="227"/>
      <c r="Y48" s="228"/>
      <c r="Z48" s="226">
        <v>4</v>
      </c>
      <c r="AA48" s="227"/>
      <c r="AB48" s="228"/>
      <c r="AC48" s="226">
        <v>5</v>
      </c>
      <c r="AD48" s="227"/>
      <c r="AE48" s="228"/>
      <c r="AF48" s="226">
        <v>6</v>
      </c>
      <c r="AG48" s="227"/>
      <c r="AH48" s="228"/>
      <c r="AI48" s="226">
        <v>7</v>
      </c>
      <c r="AJ48" s="227"/>
      <c r="AK48" s="227"/>
      <c r="AL48" s="227"/>
      <c r="AM48" s="227"/>
      <c r="AN48" s="228"/>
      <c r="AO48" s="226">
        <v>8</v>
      </c>
      <c r="AP48" s="227"/>
      <c r="AQ48" s="227"/>
      <c r="AR48" s="227"/>
      <c r="AS48" s="228"/>
      <c r="AT48" s="226">
        <v>9</v>
      </c>
      <c r="AU48" s="227"/>
      <c r="AV48" s="227"/>
      <c r="AW48" s="227"/>
      <c r="AX48" s="228"/>
      <c r="AY48" s="226">
        <v>10</v>
      </c>
      <c r="AZ48" s="227"/>
      <c r="BA48" s="227"/>
      <c r="BB48" s="227"/>
      <c r="BC48" s="228"/>
      <c r="BD48" s="226">
        <v>11</v>
      </c>
      <c r="BE48" s="227"/>
      <c r="BF48" s="227"/>
      <c r="BG48" s="227"/>
      <c r="BH48" s="228"/>
      <c r="BI48" s="55"/>
    </row>
    <row r="49" spans="2:61" ht="12" customHeight="1">
      <c r="B49" s="33"/>
      <c r="C49" s="330" t="s">
        <v>198</v>
      </c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2"/>
      <c r="T49" s="238">
        <v>1</v>
      </c>
      <c r="U49" s="239"/>
      <c r="V49" s="240"/>
      <c r="W49" s="333">
        <v>0</v>
      </c>
      <c r="X49" s="334"/>
      <c r="Y49" s="335"/>
      <c r="Z49" s="333">
        <v>0</v>
      </c>
      <c r="AA49" s="334"/>
      <c r="AB49" s="335"/>
      <c r="AC49" s="333">
        <v>0</v>
      </c>
      <c r="AD49" s="334"/>
      <c r="AE49" s="335"/>
      <c r="AF49" s="238">
        <v>1</v>
      </c>
      <c r="AG49" s="239"/>
      <c r="AH49" s="240"/>
      <c r="AI49" s="168">
        <f>SUM(AO49:BH50)</f>
        <v>0</v>
      </c>
      <c r="AJ49" s="169"/>
      <c r="AK49" s="169"/>
      <c r="AL49" s="169"/>
      <c r="AM49" s="169"/>
      <c r="AN49" s="170"/>
      <c r="AO49" s="168">
        <f>SUM(AO51,AO127)</f>
        <v>0</v>
      </c>
      <c r="AP49" s="169"/>
      <c r="AQ49" s="169"/>
      <c r="AR49" s="169"/>
      <c r="AS49" s="170"/>
      <c r="AT49" s="168">
        <f>SUM(AT51,AT127)</f>
        <v>0</v>
      </c>
      <c r="AU49" s="169"/>
      <c r="AV49" s="169"/>
      <c r="AW49" s="169"/>
      <c r="AX49" s="170"/>
      <c r="AY49" s="168">
        <f>SUM(AY51,AY127)</f>
        <v>0</v>
      </c>
      <c r="AZ49" s="169"/>
      <c r="BA49" s="169"/>
      <c r="BB49" s="169"/>
      <c r="BC49" s="170"/>
      <c r="BD49" s="168">
        <f>SUM(BD51,BD127)</f>
        <v>0</v>
      </c>
      <c r="BE49" s="169"/>
      <c r="BF49" s="169"/>
      <c r="BG49" s="169"/>
      <c r="BH49" s="170"/>
      <c r="BI49" s="55"/>
    </row>
    <row r="50" spans="2:61" ht="12" customHeight="1">
      <c r="B50" s="33"/>
      <c r="C50" s="339" t="s">
        <v>199</v>
      </c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1"/>
      <c r="T50" s="241"/>
      <c r="U50" s="242"/>
      <c r="V50" s="243"/>
      <c r="W50" s="336"/>
      <c r="X50" s="337"/>
      <c r="Y50" s="338"/>
      <c r="Z50" s="336"/>
      <c r="AA50" s="337"/>
      <c r="AB50" s="338"/>
      <c r="AC50" s="336"/>
      <c r="AD50" s="337"/>
      <c r="AE50" s="338"/>
      <c r="AF50" s="241"/>
      <c r="AG50" s="242"/>
      <c r="AH50" s="243"/>
      <c r="AI50" s="174"/>
      <c r="AJ50" s="175"/>
      <c r="AK50" s="175"/>
      <c r="AL50" s="175"/>
      <c r="AM50" s="175"/>
      <c r="AN50" s="176"/>
      <c r="AO50" s="174"/>
      <c r="AP50" s="175"/>
      <c r="AQ50" s="175"/>
      <c r="AR50" s="175"/>
      <c r="AS50" s="176"/>
      <c r="AT50" s="174"/>
      <c r="AU50" s="175"/>
      <c r="AV50" s="175"/>
      <c r="AW50" s="175"/>
      <c r="AX50" s="176"/>
      <c r="AY50" s="174"/>
      <c r="AZ50" s="175"/>
      <c r="BA50" s="175"/>
      <c r="BB50" s="175"/>
      <c r="BC50" s="176"/>
      <c r="BD50" s="174"/>
      <c r="BE50" s="175"/>
      <c r="BF50" s="175"/>
      <c r="BG50" s="175"/>
      <c r="BH50" s="176"/>
      <c r="BI50" s="55"/>
    </row>
    <row r="51" spans="2:61" ht="12" customHeight="1">
      <c r="B51" s="33"/>
      <c r="C51" s="330" t="s">
        <v>200</v>
      </c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2"/>
      <c r="T51" s="238" t="s">
        <v>105</v>
      </c>
      <c r="U51" s="239"/>
      <c r="V51" s="240"/>
      <c r="W51" s="333">
        <v>10</v>
      </c>
      <c r="X51" s="334"/>
      <c r="Y51" s="335"/>
      <c r="Z51" s="333">
        <v>0</v>
      </c>
      <c r="AA51" s="334"/>
      <c r="AB51" s="335"/>
      <c r="AC51" s="333">
        <v>0</v>
      </c>
      <c r="AD51" s="334"/>
      <c r="AE51" s="335"/>
      <c r="AF51" s="348">
        <v>2</v>
      </c>
      <c r="AG51" s="349"/>
      <c r="AH51" s="350"/>
      <c r="AI51" s="168">
        <f>SUM(AO51:BH53)</f>
        <v>0</v>
      </c>
      <c r="AJ51" s="169"/>
      <c r="AK51" s="169"/>
      <c r="AL51" s="169"/>
      <c r="AM51" s="169"/>
      <c r="AN51" s="170"/>
      <c r="AO51" s="168">
        <f>SUM(AO54,AO56,AO74,AO84,AO91:AS94,AO103:AS108)</f>
        <v>0</v>
      </c>
      <c r="AP51" s="169"/>
      <c r="AQ51" s="169"/>
      <c r="AR51" s="169"/>
      <c r="AS51" s="170"/>
      <c r="AT51" s="168">
        <f>SUM(AT54,AT56,AT74,AT84,AT91:AX94,AT103:AX108)</f>
        <v>0</v>
      </c>
      <c r="AU51" s="169"/>
      <c r="AV51" s="169"/>
      <c r="AW51" s="169"/>
      <c r="AX51" s="170"/>
      <c r="AY51" s="168">
        <f>SUM(AY54,AY56,AY74,AY84,AY91:BC94,AY103:BC108)</f>
        <v>0</v>
      </c>
      <c r="AZ51" s="169"/>
      <c r="BA51" s="169"/>
      <c r="BB51" s="169"/>
      <c r="BC51" s="170"/>
      <c r="BD51" s="168">
        <f>SUM(BD54,BD56,BD74,BD84,BD91:BH94,BD103:BH108)</f>
        <v>0</v>
      </c>
      <c r="BE51" s="169"/>
      <c r="BF51" s="169"/>
      <c r="BG51" s="169"/>
      <c r="BH51" s="170"/>
      <c r="BI51" s="55"/>
    </row>
    <row r="52" spans="2:61" ht="13.5" customHeight="1">
      <c r="B52" s="33"/>
      <c r="C52" s="357" t="s">
        <v>230</v>
      </c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9"/>
      <c r="T52" s="342"/>
      <c r="U52" s="343"/>
      <c r="V52" s="344"/>
      <c r="W52" s="345"/>
      <c r="X52" s="346"/>
      <c r="Y52" s="347"/>
      <c r="Z52" s="345"/>
      <c r="AA52" s="346"/>
      <c r="AB52" s="347"/>
      <c r="AC52" s="345"/>
      <c r="AD52" s="346"/>
      <c r="AE52" s="347"/>
      <c r="AF52" s="351"/>
      <c r="AG52" s="352"/>
      <c r="AH52" s="353"/>
      <c r="AI52" s="171"/>
      <c r="AJ52" s="172"/>
      <c r="AK52" s="172"/>
      <c r="AL52" s="172"/>
      <c r="AM52" s="172"/>
      <c r="AN52" s="173"/>
      <c r="AO52" s="171"/>
      <c r="AP52" s="172"/>
      <c r="AQ52" s="172"/>
      <c r="AR52" s="172"/>
      <c r="AS52" s="173"/>
      <c r="AT52" s="171"/>
      <c r="AU52" s="172"/>
      <c r="AV52" s="172"/>
      <c r="AW52" s="172"/>
      <c r="AX52" s="173"/>
      <c r="AY52" s="171"/>
      <c r="AZ52" s="172"/>
      <c r="BA52" s="172"/>
      <c r="BB52" s="172"/>
      <c r="BC52" s="173"/>
      <c r="BD52" s="171"/>
      <c r="BE52" s="172"/>
      <c r="BF52" s="172"/>
      <c r="BG52" s="172"/>
      <c r="BH52" s="173"/>
      <c r="BI52" s="55"/>
    </row>
    <row r="53" spans="2:61" ht="9.75" customHeight="1">
      <c r="B53" s="33"/>
      <c r="C53" s="339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1"/>
      <c r="T53" s="241"/>
      <c r="U53" s="242"/>
      <c r="V53" s="243"/>
      <c r="W53" s="336"/>
      <c r="X53" s="337"/>
      <c r="Y53" s="338"/>
      <c r="Z53" s="336"/>
      <c r="AA53" s="337"/>
      <c r="AB53" s="338"/>
      <c r="AC53" s="336"/>
      <c r="AD53" s="337"/>
      <c r="AE53" s="338"/>
      <c r="AF53" s="354"/>
      <c r="AG53" s="355"/>
      <c r="AH53" s="356"/>
      <c r="AI53" s="174"/>
      <c r="AJ53" s="175"/>
      <c r="AK53" s="175"/>
      <c r="AL53" s="175"/>
      <c r="AM53" s="175"/>
      <c r="AN53" s="176"/>
      <c r="AO53" s="174"/>
      <c r="AP53" s="175"/>
      <c r="AQ53" s="175"/>
      <c r="AR53" s="175"/>
      <c r="AS53" s="176"/>
      <c r="AT53" s="174"/>
      <c r="AU53" s="175"/>
      <c r="AV53" s="175"/>
      <c r="AW53" s="175"/>
      <c r="AX53" s="176"/>
      <c r="AY53" s="174"/>
      <c r="AZ53" s="175"/>
      <c r="BA53" s="175"/>
      <c r="BB53" s="175"/>
      <c r="BC53" s="176"/>
      <c r="BD53" s="174"/>
      <c r="BE53" s="175"/>
      <c r="BF53" s="175"/>
      <c r="BG53" s="175"/>
      <c r="BH53" s="176"/>
      <c r="BI53" s="55"/>
    </row>
    <row r="54" spans="2:61" ht="12" customHeight="1">
      <c r="B54" s="33"/>
      <c r="C54" s="330" t="s">
        <v>201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2"/>
      <c r="T54" s="238" t="s">
        <v>105</v>
      </c>
      <c r="U54" s="239"/>
      <c r="V54" s="240"/>
      <c r="W54" s="333" t="s">
        <v>21</v>
      </c>
      <c r="X54" s="334"/>
      <c r="Y54" s="335"/>
      <c r="Z54" s="333">
        <v>1</v>
      </c>
      <c r="AA54" s="334"/>
      <c r="AB54" s="335"/>
      <c r="AC54" s="333">
        <v>0</v>
      </c>
      <c r="AD54" s="334"/>
      <c r="AE54" s="335"/>
      <c r="AF54" s="238">
        <v>3</v>
      </c>
      <c r="AG54" s="239"/>
      <c r="AH54" s="240"/>
      <c r="AI54" s="168">
        <f>SUM(AO54:BH55)</f>
        <v>0</v>
      </c>
      <c r="AJ54" s="169"/>
      <c r="AK54" s="169"/>
      <c r="AL54" s="169"/>
      <c r="AM54" s="169"/>
      <c r="AN54" s="170"/>
      <c r="AO54" s="244"/>
      <c r="AP54" s="245"/>
      <c r="AQ54" s="245"/>
      <c r="AR54" s="245"/>
      <c r="AS54" s="246"/>
      <c r="AT54" s="244"/>
      <c r="AU54" s="245"/>
      <c r="AV54" s="245"/>
      <c r="AW54" s="245"/>
      <c r="AX54" s="246"/>
      <c r="AY54" s="244"/>
      <c r="AZ54" s="245"/>
      <c r="BA54" s="245"/>
      <c r="BB54" s="245"/>
      <c r="BC54" s="246"/>
      <c r="BD54" s="244"/>
      <c r="BE54" s="245"/>
      <c r="BF54" s="245"/>
      <c r="BG54" s="245"/>
      <c r="BH54" s="246"/>
      <c r="BI54" s="55"/>
    </row>
    <row r="55" spans="2:61" ht="12" customHeight="1">
      <c r="B55" s="33"/>
      <c r="C55" s="360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2"/>
      <c r="T55" s="241"/>
      <c r="U55" s="242"/>
      <c r="V55" s="243"/>
      <c r="W55" s="336"/>
      <c r="X55" s="337"/>
      <c r="Y55" s="338"/>
      <c r="Z55" s="336"/>
      <c r="AA55" s="337"/>
      <c r="AB55" s="338"/>
      <c r="AC55" s="336"/>
      <c r="AD55" s="337"/>
      <c r="AE55" s="338"/>
      <c r="AF55" s="241"/>
      <c r="AG55" s="242"/>
      <c r="AH55" s="243"/>
      <c r="AI55" s="174"/>
      <c r="AJ55" s="175"/>
      <c r="AK55" s="175"/>
      <c r="AL55" s="175"/>
      <c r="AM55" s="175"/>
      <c r="AN55" s="176"/>
      <c r="AO55" s="247"/>
      <c r="AP55" s="248"/>
      <c r="AQ55" s="248"/>
      <c r="AR55" s="248"/>
      <c r="AS55" s="249"/>
      <c r="AT55" s="247"/>
      <c r="AU55" s="248"/>
      <c r="AV55" s="248"/>
      <c r="AW55" s="248"/>
      <c r="AX55" s="249"/>
      <c r="AY55" s="247"/>
      <c r="AZ55" s="248"/>
      <c r="BA55" s="248"/>
      <c r="BB55" s="248"/>
      <c r="BC55" s="249"/>
      <c r="BD55" s="247"/>
      <c r="BE55" s="248"/>
      <c r="BF55" s="248"/>
      <c r="BG55" s="248"/>
      <c r="BH55" s="249"/>
      <c r="BI55" s="55"/>
    </row>
    <row r="56" spans="2:61" ht="12" customHeight="1">
      <c r="B56" s="33"/>
      <c r="C56" s="330" t="s">
        <v>242</v>
      </c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2"/>
      <c r="T56" s="238" t="s">
        <v>105</v>
      </c>
      <c r="U56" s="239"/>
      <c r="V56" s="240"/>
      <c r="W56" s="333" t="s">
        <v>21</v>
      </c>
      <c r="X56" s="334"/>
      <c r="Y56" s="335"/>
      <c r="Z56" s="333">
        <v>2</v>
      </c>
      <c r="AA56" s="334"/>
      <c r="AB56" s="335"/>
      <c r="AC56" s="333">
        <v>0</v>
      </c>
      <c r="AD56" s="334"/>
      <c r="AE56" s="335"/>
      <c r="AF56" s="238">
        <v>4</v>
      </c>
      <c r="AG56" s="239"/>
      <c r="AH56" s="240"/>
      <c r="AI56" s="168">
        <f>SUM(AO56:BH58)</f>
        <v>0</v>
      </c>
      <c r="AJ56" s="169"/>
      <c r="AK56" s="169"/>
      <c r="AL56" s="169"/>
      <c r="AM56" s="169"/>
      <c r="AN56" s="170"/>
      <c r="AO56" s="168">
        <f>SUM(AO59:AS73)</f>
        <v>0</v>
      </c>
      <c r="AP56" s="169"/>
      <c r="AQ56" s="169"/>
      <c r="AR56" s="169"/>
      <c r="AS56" s="170"/>
      <c r="AT56" s="168">
        <f>SUM(AT59:AX73)</f>
        <v>0</v>
      </c>
      <c r="AU56" s="169"/>
      <c r="AV56" s="169"/>
      <c r="AW56" s="169"/>
      <c r="AX56" s="170"/>
      <c r="AY56" s="168">
        <f>SUM(AY59:BC73)</f>
        <v>0</v>
      </c>
      <c r="AZ56" s="169"/>
      <c r="BA56" s="169"/>
      <c r="BB56" s="169"/>
      <c r="BC56" s="170"/>
      <c r="BD56" s="168">
        <f>SUM(BD59:BH73)</f>
        <v>0</v>
      </c>
      <c r="BE56" s="169"/>
      <c r="BF56" s="169"/>
      <c r="BG56" s="169"/>
      <c r="BH56" s="170"/>
      <c r="BI56" s="55"/>
    </row>
    <row r="57" spans="2:61" ht="12" customHeight="1">
      <c r="B57" s="33"/>
      <c r="C57" s="363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5"/>
      <c r="T57" s="342"/>
      <c r="U57" s="343"/>
      <c r="V57" s="344"/>
      <c r="W57" s="345"/>
      <c r="X57" s="346"/>
      <c r="Y57" s="347"/>
      <c r="Z57" s="345"/>
      <c r="AA57" s="346"/>
      <c r="AB57" s="347"/>
      <c r="AC57" s="345"/>
      <c r="AD57" s="346"/>
      <c r="AE57" s="347"/>
      <c r="AF57" s="342"/>
      <c r="AG57" s="343"/>
      <c r="AH57" s="344"/>
      <c r="AI57" s="171"/>
      <c r="AJ57" s="172"/>
      <c r="AK57" s="172"/>
      <c r="AL57" s="172"/>
      <c r="AM57" s="172"/>
      <c r="AN57" s="173"/>
      <c r="AO57" s="171"/>
      <c r="AP57" s="172"/>
      <c r="AQ57" s="172"/>
      <c r="AR57" s="172"/>
      <c r="AS57" s="173"/>
      <c r="AT57" s="171"/>
      <c r="AU57" s="172"/>
      <c r="AV57" s="172"/>
      <c r="AW57" s="172"/>
      <c r="AX57" s="173"/>
      <c r="AY57" s="171"/>
      <c r="AZ57" s="172"/>
      <c r="BA57" s="172"/>
      <c r="BB57" s="172"/>
      <c r="BC57" s="173"/>
      <c r="BD57" s="171"/>
      <c r="BE57" s="172"/>
      <c r="BF57" s="172"/>
      <c r="BG57" s="172"/>
      <c r="BH57" s="173"/>
      <c r="BI57" s="55"/>
    </row>
    <row r="58" spans="2:61" s="56" customFormat="1" ht="12" customHeight="1">
      <c r="B58" s="57"/>
      <c r="C58" s="360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2"/>
      <c r="T58" s="241"/>
      <c r="U58" s="242"/>
      <c r="V58" s="243"/>
      <c r="W58" s="336"/>
      <c r="X58" s="337"/>
      <c r="Y58" s="338"/>
      <c r="Z58" s="336"/>
      <c r="AA58" s="337"/>
      <c r="AB58" s="338"/>
      <c r="AC58" s="336"/>
      <c r="AD58" s="337"/>
      <c r="AE58" s="338"/>
      <c r="AF58" s="241"/>
      <c r="AG58" s="242"/>
      <c r="AH58" s="243"/>
      <c r="AI58" s="174"/>
      <c r="AJ58" s="175"/>
      <c r="AK58" s="175"/>
      <c r="AL58" s="175"/>
      <c r="AM58" s="175"/>
      <c r="AN58" s="176"/>
      <c r="AO58" s="174"/>
      <c r="AP58" s="175"/>
      <c r="AQ58" s="175"/>
      <c r="AR58" s="175"/>
      <c r="AS58" s="176"/>
      <c r="AT58" s="174"/>
      <c r="AU58" s="175"/>
      <c r="AV58" s="175"/>
      <c r="AW58" s="175"/>
      <c r="AX58" s="176"/>
      <c r="AY58" s="174"/>
      <c r="AZ58" s="175"/>
      <c r="BA58" s="175"/>
      <c r="BB58" s="175"/>
      <c r="BC58" s="176"/>
      <c r="BD58" s="174"/>
      <c r="BE58" s="175"/>
      <c r="BF58" s="175"/>
      <c r="BG58" s="175"/>
      <c r="BH58" s="176"/>
      <c r="BI58" s="58"/>
    </row>
    <row r="59" spans="2:61" s="56" customFormat="1" ht="13.5" customHeight="1">
      <c r="B59" s="57"/>
      <c r="C59" s="366" t="s">
        <v>55</v>
      </c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8"/>
      <c r="T59" s="265" t="s">
        <v>105</v>
      </c>
      <c r="U59" s="266"/>
      <c r="V59" s="267"/>
      <c r="W59" s="189" t="s">
        <v>21</v>
      </c>
      <c r="X59" s="190"/>
      <c r="Y59" s="191"/>
      <c r="Z59" s="189">
        <v>2</v>
      </c>
      <c r="AA59" s="190"/>
      <c r="AB59" s="191"/>
      <c r="AC59" s="189">
        <v>1</v>
      </c>
      <c r="AD59" s="190"/>
      <c r="AE59" s="191"/>
      <c r="AF59" s="265">
        <v>5</v>
      </c>
      <c r="AG59" s="266"/>
      <c r="AH59" s="267"/>
      <c r="AI59" s="295">
        <f>SUM(AO59:BH63)</f>
        <v>0</v>
      </c>
      <c r="AJ59" s="296"/>
      <c r="AK59" s="296"/>
      <c r="AL59" s="296"/>
      <c r="AM59" s="296"/>
      <c r="AN59" s="297"/>
      <c r="AO59" s="229"/>
      <c r="AP59" s="230"/>
      <c r="AQ59" s="230"/>
      <c r="AR59" s="230"/>
      <c r="AS59" s="231"/>
      <c r="AT59" s="229"/>
      <c r="AU59" s="230"/>
      <c r="AV59" s="230"/>
      <c r="AW59" s="230"/>
      <c r="AX59" s="231"/>
      <c r="AY59" s="229"/>
      <c r="AZ59" s="230"/>
      <c r="BA59" s="230"/>
      <c r="BB59" s="230"/>
      <c r="BC59" s="231"/>
      <c r="BD59" s="229"/>
      <c r="BE59" s="230"/>
      <c r="BF59" s="230"/>
      <c r="BG59" s="230"/>
      <c r="BH59" s="231"/>
      <c r="BI59" s="58"/>
    </row>
    <row r="60" spans="2:61" s="56" customFormat="1" ht="13.5" customHeight="1">
      <c r="B60" s="57"/>
      <c r="C60" s="223" t="s">
        <v>216</v>
      </c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5"/>
      <c r="T60" s="268"/>
      <c r="U60" s="269"/>
      <c r="V60" s="270"/>
      <c r="W60" s="220"/>
      <c r="X60" s="221"/>
      <c r="Y60" s="222"/>
      <c r="Z60" s="220"/>
      <c r="AA60" s="221"/>
      <c r="AB60" s="222"/>
      <c r="AC60" s="220"/>
      <c r="AD60" s="221"/>
      <c r="AE60" s="222"/>
      <c r="AF60" s="268"/>
      <c r="AG60" s="269"/>
      <c r="AH60" s="270"/>
      <c r="AI60" s="369"/>
      <c r="AJ60" s="370"/>
      <c r="AK60" s="370"/>
      <c r="AL60" s="370"/>
      <c r="AM60" s="370"/>
      <c r="AN60" s="371"/>
      <c r="AO60" s="232"/>
      <c r="AP60" s="233"/>
      <c r="AQ60" s="233"/>
      <c r="AR60" s="233"/>
      <c r="AS60" s="234"/>
      <c r="AT60" s="232"/>
      <c r="AU60" s="233"/>
      <c r="AV60" s="233"/>
      <c r="AW60" s="233"/>
      <c r="AX60" s="234"/>
      <c r="AY60" s="232"/>
      <c r="AZ60" s="233"/>
      <c r="BA60" s="233"/>
      <c r="BB60" s="233"/>
      <c r="BC60" s="234"/>
      <c r="BD60" s="232"/>
      <c r="BE60" s="233"/>
      <c r="BF60" s="233"/>
      <c r="BG60" s="233"/>
      <c r="BH60" s="234"/>
      <c r="BI60" s="58"/>
    </row>
    <row r="61" spans="2:61" s="56" customFormat="1" ht="13.5" customHeight="1">
      <c r="B61" s="57"/>
      <c r="C61" s="223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5"/>
      <c r="T61" s="268"/>
      <c r="U61" s="269"/>
      <c r="V61" s="270"/>
      <c r="W61" s="220"/>
      <c r="X61" s="221"/>
      <c r="Y61" s="222"/>
      <c r="Z61" s="220"/>
      <c r="AA61" s="221"/>
      <c r="AB61" s="222"/>
      <c r="AC61" s="220"/>
      <c r="AD61" s="221"/>
      <c r="AE61" s="222"/>
      <c r="AF61" s="268"/>
      <c r="AG61" s="269"/>
      <c r="AH61" s="270"/>
      <c r="AI61" s="369"/>
      <c r="AJ61" s="370"/>
      <c r="AK61" s="370"/>
      <c r="AL61" s="370"/>
      <c r="AM61" s="370"/>
      <c r="AN61" s="371"/>
      <c r="AO61" s="232"/>
      <c r="AP61" s="233"/>
      <c r="AQ61" s="233"/>
      <c r="AR61" s="233"/>
      <c r="AS61" s="234"/>
      <c r="AT61" s="232"/>
      <c r="AU61" s="233"/>
      <c r="AV61" s="233"/>
      <c r="AW61" s="233"/>
      <c r="AX61" s="234"/>
      <c r="AY61" s="232"/>
      <c r="AZ61" s="233"/>
      <c r="BA61" s="233"/>
      <c r="BB61" s="233"/>
      <c r="BC61" s="234"/>
      <c r="BD61" s="232"/>
      <c r="BE61" s="233"/>
      <c r="BF61" s="233"/>
      <c r="BG61" s="233"/>
      <c r="BH61" s="234"/>
      <c r="BI61" s="58"/>
    </row>
    <row r="62" spans="2:61" s="56" customFormat="1" ht="13.5" customHeight="1">
      <c r="B62" s="57"/>
      <c r="C62" s="223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  <c r="T62" s="268"/>
      <c r="U62" s="269"/>
      <c r="V62" s="270"/>
      <c r="W62" s="220"/>
      <c r="X62" s="221"/>
      <c r="Y62" s="222"/>
      <c r="Z62" s="220"/>
      <c r="AA62" s="221"/>
      <c r="AB62" s="222"/>
      <c r="AC62" s="220"/>
      <c r="AD62" s="221"/>
      <c r="AE62" s="222"/>
      <c r="AF62" s="268"/>
      <c r="AG62" s="269"/>
      <c r="AH62" s="270"/>
      <c r="AI62" s="369"/>
      <c r="AJ62" s="370"/>
      <c r="AK62" s="370"/>
      <c r="AL62" s="370"/>
      <c r="AM62" s="370"/>
      <c r="AN62" s="371"/>
      <c r="AO62" s="232"/>
      <c r="AP62" s="233"/>
      <c r="AQ62" s="233"/>
      <c r="AR62" s="233"/>
      <c r="AS62" s="234"/>
      <c r="AT62" s="232"/>
      <c r="AU62" s="233"/>
      <c r="AV62" s="233"/>
      <c r="AW62" s="233"/>
      <c r="AX62" s="234"/>
      <c r="AY62" s="232"/>
      <c r="AZ62" s="233"/>
      <c r="BA62" s="233"/>
      <c r="BB62" s="233"/>
      <c r="BC62" s="234"/>
      <c r="BD62" s="232"/>
      <c r="BE62" s="233"/>
      <c r="BF62" s="233"/>
      <c r="BG62" s="233"/>
      <c r="BH62" s="234"/>
      <c r="BI62" s="58"/>
    </row>
    <row r="63" spans="2:61" s="56" customFormat="1" ht="13.5" customHeight="1">
      <c r="B63" s="57"/>
      <c r="C63" s="180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2"/>
      <c r="T63" s="271"/>
      <c r="U63" s="272"/>
      <c r="V63" s="273"/>
      <c r="W63" s="192"/>
      <c r="X63" s="193"/>
      <c r="Y63" s="194"/>
      <c r="Z63" s="192"/>
      <c r="AA63" s="193"/>
      <c r="AB63" s="194"/>
      <c r="AC63" s="192"/>
      <c r="AD63" s="193"/>
      <c r="AE63" s="194"/>
      <c r="AF63" s="271"/>
      <c r="AG63" s="272"/>
      <c r="AH63" s="273"/>
      <c r="AI63" s="298"/>
      <c r="AJ63" s="299"/>
      <c r="AK63" s="299"/>
      <c r="AL63" s="299"/>
      <c r="AM63" s="299"/>
      <c r="AN63" s="300"/>
      <c r="AO63" s="235"/>
      <c r="AP63" s="236"/>
      <c r="AQ63" s="236"/>
      <c r="AR63" s="236"/>
      <c r="AS63" s="237"/>
      <c r="AT63" s="235"/>
      <c r="AU63" s="236"/>
      <c r="AV63" s="236"/>
      <c r="AW63" s="236"/>
      <c r="AX63" s="237"/>
      <c r="AY63" s="235"/>
      <c r="AZ63" s="236"/>
      <c r="BA63" s="236"/>
      <c r="BB63" s="236"/>
      <c r="BC63" s="237"/>
      <c r="BD63" s="235"/>
      <c r="BE63" s="236"/>
      <c r="BF63" s="236"/>
      <c r="BG63" s="236"/>
      <c r="BH63" s="237"/>
      <c r="BI63" s="58"/>
    </row>
    <row r="64" spans="2:61" s="56" customFormat="1" ht="12" customHeight="1">
      <c r="B64" s="57"/>
      <c r="C64" s="177" t="s">
        <v>51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9"/>
      <c r="T64" s="265" t="s">
        <v>105</v>
      </c>
      <c r="U64" s="266"/>
      <c r="V64" s="267"/>
      <c r="W64" s="189" t="s">
        <v>21</v>
      </c>
      <c r="X64" s="190"/>
      <c r="Y64" s="191"/>
      <c r="Z64" s="189">
        <v>2</v>
      </c>
      <c r="AA64" s="190"/>
      <c r="AB64" s="191"/>
      <c r="AC64" s="189">
        <v>3</v>
      </c>
      <c r="AD64" s="190"/>
      <c r="AE64" s="191"/>
      <c r="AF64" s="265">
        <v>6</v>
      </c>
      <c r="AG64" s="266"/>
      <c r="AH64" s="267"/>
      <c r="AI64" s="295">
        <f>SUM(AO64:BH66)</f>
        <v>0</v>
      </c>
      <c r="AJ64" s="296"/>
      <c r="AK64" s="296"/>
      <c r="AL64" s="296"/>
      <c r="AM64" s="296"/>
      <c r="AN64" s="297"/>
      <c r="AO64" s="229"/>
      <c r="AP64" s="230"/>
      <c r="AQ64" s="230"/>
      <c r="AR64" s="230"/>
      <c r="AS64" s="231"/>
      <c r="AT64" s="229"/>
      <c r="AU64" s="230"/>
      <c r="AV64" s="230"/>
      <c r="AW64" s="230"/>
      <c r="AX64" s="231"/>
      <c r="AY64" s="229"/>
      <c r="AZ64" s="230"/>
      <c r="BA64" s="230"/>
      <c r="BB64" s="230"/>
      <c r="BC64" s="231"/>
      <c r="BD64" s="229"/>
      <c r="BE64" s="230"/>
      <c r="BF64" s="230"/>
      <c r="BG64" s="230"/>
      <c r="BH64" s="231"/>
      <c r="BI64" s="58"/>
    </row>
    <row r="65" spans="2:61" s="56" customFormat="1" ht="12" customHeight="1">
      <c r="B65" s="57"/>
      <c r="C65" s="223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  <c r="T65" s="268"/>
      <c r="U65" s="269"/>
      <c r="V65" s="270"/>
      <c r="W65" s="220"/>
      <c r="X65" s="221"/>
      <c r="Y65" s="222"/>
      <c r="Z65" s="220"/>
      <c r="AA65" s="221"/>
      <c r="AB65" s="222"/>
      <c r="AC65" s="220"/>
      <c r="AD65" s="221"/>
      <c r="AE65" s="222"/>
      <c r="AF65" s="268"/>
      <c r="AG65" s="269"/>
      <c r="AH65" s="270"/>
      <c r="AI65" s="369"/>
      <c r="AJ65" s="370"/>
      <c r="AK65" s="370"/>
      <c r="AL65" s="370"/>
      <c r="AM65" s="370"/>
      <c r="AN65" s="371"/>
      <c r="AO65" s="232"/>
      <c r="AP65" s="233"/>
      <c r="AQ65" s="233"/>
      <c r="AR65" s="233"/>
      <c r="AS65" s="234"/>
      <c r="AT65" s="232"/>
      <c r="AU65" s="233"/>
      <c r="AV65" s="233"/>
      <c r="AW65" s="233"/>
      <c r="AX65" s="234"/>
      <c r="AY65" s="232"/>
      <c r="AZ65" s="233"/>
      <c r="BA65" s="233"/>
      <c r="BB65" s="233"/>
      <c r="BC65" s="234"/>
      <c r="BD65" s="232"/>
      <c r="BE65" s="233"/>
      <c r="BF65" s="233"/>
      <c r="BG65" s="233"/>
      <c r="BH65" s="234"/>
      <c r="BI65" s="58"/>
    </row>
    <row r="66" spans="2:61" s="56" customFormat="1" ht="12" customHeight="1">
      <c r="B66" s="57"/>
      <c r="C66" s="180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2"/>
      <c r="T66" s="271"/>
      <c r="U66" s="272"/>
      <c r="V66" s="273"/>
      <c r="W66" s="192"/>
      <c r="X66" s="193"/>
      <c r="Y66" s="194"/>
      <c r="Z66" s="192"/>
      <c r="AA66" s="193"/>
      <c r="AB66" s="194"/>
      <c r="AC66" s="192"/>
      <c r="AD66" s="193"/>
      <c r="AE66" s="194"/>
      <c r="AF66" s="271"/>
      <c r="AG66" s="272"/>
      <c r="AH66" s="273"/>
      <c r="AI66" s="298"/>
      <c r="AJ66" s="299"/>
      <c r="AK66" s="299"/>
      <c r="AL66" s="299"/>
      <c r="AM66" s="299"/>
      <c r="AN66" s="300"/>
      <c r="AO66" s="235"/>
      <c r="AP66" s="236"/>
      <c r="AQ66" s="236"/>
      <c r="AR66" s="236"/>
      <c r="AS66" s="237"/>
      <c r="AT66" s="235"/>
      <c r="AU66" s="236"/>
      <c r="AV66" s="236"/>
      <c r="AW66" s="236"/>
      <c r="AX66" s="237"/>
      <c r="AY66" s="235"/>
      <c r="AZ66" s="236"/>
      <c r="BA66" s="236"/>
      <c r="BB66" s="236"/>
      <c r="BC66" s="237"/>
      <c r="BD66" s="235"/>
      <c r="BE66" s="236"/>
      <c r="BF66" s="236"/>
      <c r="BG66" s="236"/>
      <c r="BH66" s="237"/>
      <c r="BI66" s="58"/>
    </row>
    <row r="67" spans="2:61" s="56" customFormat="1" ht="13.5" customHeight="1">
      <c r="B67" s="57"/>
      <c r="C67" s="177" t="s">
        <v>52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9"/>
      <c r="T67" s="265" t="s">
        <v>105</v>
      </c>
      <c r="U67" s="266"/>
      <c r="V67" s="267"/>
      <c r="W67" s="189" t="s">
        <v>21</v>
      </c>
      <c r="X67" s="190"/>
      <c r="Y67" s="191"/>
      <c r="Z67" s="189">
        <v>2</v>
      </c>
      <c r="AA67" s="190"/>
      <c r="AB67" s="191"/>
      <c r="AC67" s="189">
        <v>4</v>
      </c>
      <c r="AD67" s="190"/>
      <c r="AE67" s="191"/>
      <c r="AF67" s="265">
        <v>7</v>
      </c>
      <c r="AG67" s="266"/>
      <c r="AH67" s="267"/>
      <c r="AI67" s="295">
        <f>SUM(AO67:BH70)</f>
        <v>0</v>
      </c>
      <c r="AJ67" s="296"/>
      <c r="AK67" s="296"/>
      <c r="AL67" s="296"/>
      <c r="AM67" s="296"/>
      <c r="AN67" s="297"/>
      <c r="AO67" s="229"/>
      <c r="AP67" s="230"/>
      <c r="AQ67" s="230"/>
      <c r="AR67" s="230"/>
      <c r="AS67" s="231"/>
      <c r="AT67" s="229"/>
      <c r="AU67" s="230"/>
      <c r="AV67" s="230"/>
      <c r="AW67" s="230"/>
      <c r="AX67" s="231"/>
      <c r="AY67" s="229"/>
      <c r="AZ67" s="230"/>
      <c r="BA67" s="230"/>
      <c r="BB67" s="230"/>
      <c r="BC67" s="231"/>
      <c r="BD67" s="229"/>
      <c r="BE67" s="230"/>
      <c r="BF67" s="230"/>
      <c r="BG67" s="230"/>
      <c r="BH67" s="231"/>
      <c r="BI67" s="58"/>
    </row>
    <row r="68" spans="2:61" s="56" customFormat="1" ht="13.5" customHeight="1">
      <c r="B68" s="57"/>
      <c r="C68" s="223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5"/>
      <c r="T68" s="268"/>
      <c r="U68" s="269"/>
      <c r="V68" s="270"/>
      <c r="W68" s="220"/>
      <c r="X68" s="221"/>
      <c r="Y68" s="222"/>
      <c r="Z68" s="220"/>
      <c r="AA68" s="221"/>
      <c r="AB68" s="222"/>
      <c r="AC68" s="220"/>
      <c r="AD68" s="221"/>
      <c r="AE68" s="222"/>
      <c r="AF68" s="268"/>
      <c r="AG68" s="269"/>
      <c r="AH68" s="270"/>
      <c r="AI68" s="369"/>
      <c r="AJ68" s="370"/>
      <c r="AK68" s="370"/>
      <c r="AL68" s="370"/>
      <c r="AM68" s="370"/>
      <c r="AN68" s="371"/>
      <c r="AO68" s="232"/>
      <c r="AP68" s="233"/>
      <c r="AQ68" s="233"/>
      <c r="AR68" s="233"/>
      <c r="AS68" s="234"/>
      <c r="AT68" s="232"/>
      <c r="AU68" s="233"/>
      <c r="AV68" s="233"/>
      <c r="AW68" s="233"/>
      <c r="AX68" s="234"/>
      <c r="AY68" s="232"/>
      <c r="AZ68" s="233"/>
      <c r="BA68" s="233"/>
      <c r="BB68" s="233"/>
      <c r="BC68" s="234"/>
      <c r="BD68" s="232"/>
      <c r="BE68" s="233"/>
      <c r="BF68" s="233"/>
      <c r="BG68" s="233"/>
      <c r="BH68" s="234"/>
      <c r="BI68" s="58"/>
    </row>
    <row r="69" spans="2:61" s="56" customFormat="1" ht="13.5" customHeight="1">
      <c r="B69" s="57"/>
      <c r="C69" s="223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5"/>
      <c r="T69" s="268"/>
      <c r="U69" s="269"/>
      <c r="V69" s="270"/>
      <c r="W69" s="220"/>
      <c r="X69" s="221"/>
      <c r="Y69" s="222"/>
      <c r="Z69" s="220"/>
      <c r="AA69" s="221"/>
      <c r="AB69" s="222"/>
      <c r="AC69" s="220"/>
      <c r="AD69" s="221"/>
      <c r="AE69" s="222"/>
      <c r="AF69" s="268"/>
      <c r="AG69" s="269"/>
      <c r="AH69" s="270"/>
      <c r="AI69" s="369"/>
      <c r="AJ69" s="370"/>
      <c r="AK69" s="370"/>
      <c r="AL69" s="370"/>
      <c r="AM69" s="370"/>
      <c r="AN69" s="371"/>
      <c r="AO69" s="232"/>
      <c r="AP69" s="233"/>
      <c r="AQ69" s="233"/>
      <c r="AR69" s="233"/>
      <c r="AS69" s="234"/>
      <c r="AT69" s="232"/>
      <c r="AU69" s="233"/>
      <c r="AV69" s="233"/>
      <c r="AW69" s="233"/>
      <c r="AX69" s="234"/>
      <c r="AY69" s="232"/>
      <c r="AZ69" s="233"/>
      <c r="BA69" s="233"/>
      <c r="BB69" s="233"/>
      <c r="BC69" s="234"/>
      <c r="BD69" s="232"/>
      <c r="BE69" s="233"/>
      <c r="BF69" s="233"/>
      <c r="BG69" s="233"/>
      <c r="BH69" s="234"/>
      <c r="BI69" s="58"/>
    </row>
    <row r="70" spans="2:61" s="56" customFormat="1" ht="13.5" customHeight="1">
      <c r="B70" s="57"/>
      <c r="C70" s="180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2"/>
      <c r="T70" s="271"/>
      <c r="U70" s="272"/>
      <c r="V70" s="273"/>
      <c r="W70" s="192"/>
      <c r="X70" s="193"/>
      <c r="Y70" s="194"/>
      <c r="Z70" s="192"/>
      <c r="AA70" s="193"/>
      <c r="AB70" s="194"/>
      <c r="AC70" s="192"/>
      <c r="AD70" s="193"/>
      <c r="AE70" s="194"/>
      <c r="AF70" s="271"/>
      <c r="AG70" s="272"/>
      <c r="AH70" s="273"/>
      <c r="AI70" s="298"/>
      <c r="AJ70" s="299"/>
      <c r="AK70" s="299"/>
      <c r="AL70" s="299"/>
      <c r="AM70" s="299"/>
      <c r="AN70" s="300"/>
      <c r="AO70" s="235"/>
      <c r="AP70" s="236"/>
      <c r="AQ70" s="236"/>
      <c r="AR70" s="236"/>
      <c r="AS70" s="237"/>
      <c r="AT70" s="235"/>
      <c r="AU70" s="236"/>
      <c r="AV70" s="236"/>
      <c r="AW70" s="236"/>
      <c r="AX70" s="237"/>
      <c r="AY70" s="235"/>
      <c r="AZ70" s="236"/>
      <c r="BA70" s="236"/>
      <c r="BB70" s="236"/>
      <c r="BC70" s="237"/>
      <c r="BD70" s="235"/>
      <c r="BE70" s="236"/>
      <c r="BF70" s="236"/>
      <c r="BG70" s="236"/>
      <c r="BH70" s="237"/>
      <c r="BI70" s="58"/>
    </row>
    <row r="71" spans="2:61" s="56" customFormat="1" ht="12" customHeight="1">
      <c r="B71" s="57"/>
      <c r="C71" s="177" t="s">
        <v>53</v>
      </c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9"/>
      <c r="T71" s="265" t="s">
        <v>105</v>
      </c>
      <c r="U71" s="266"/>
      <c r="V71" s="267"/>
      <c r="W71" s="189" t="s">
        <v>21</v>
      </c>
      <c r="X71" s="190"/>
      <c r="Y71" s="191"/>
      <c r="Z71" s="189">
        <v>2</v>
      </c>
      <c r="AA71" s="190"/>
      <c r="AB71" s="191"/>
      <c r="AC71" s="189">
        <v>5</v>
      </c>
      <c r="AD71" s="190"/>
      <c r="AE71" s="191"/>
      <c r="AF71" s="265">
        <v>8</v>
      </c>
      <c r="AG71" s="266"/>
      <c r="AH71" s="267"/>
      <c r="AI71" s="295">
        <f>SUM(AO71:BH73)</f>
        <v>0</v>
      </c>
      <c r="AJ71" s="296"/>
      <c r="AK71" s="296"/>
      <c r="AL71" s="296"/>
      <c r="AM71" s="296"/>
      <c r="AN71" s="297"/>
      <c r="AO71" s="229"/>
      <c r="AP71" s="230"/>
      <c r="AQ71" s="230"/>
      <c r="AR71" s="230"/>
      <c r="AS71" s="231"/>
      <c r="AT71" s="229"/>
      <c r="AU71" s="230"/>
      <c r="AV71" s="230"/>
      <c r="AW71" s="230"/>
      <c r="AX71" s="231"/>
      <c r="AY71" s="229"/>
      <c r="AZ71" s="230"/>
      <c r="BA71" s="230"/>
      <c r="BB71" s="230"/>
      <c r="BC71" s="231"/>
      <c r="BD71" s="229"/>
      <c r="BE71" s="230"/>
      <c r="BF71" s="230"/>
      <c r="BG71" s="230"/>
      <c r="BH71" s="231"/>
      <c r="BI71" s="58"/>
    </row>
    <row r="72" spans="2:61" s="56" customFormat="1" ht="12" customHeight="1">
      <c r="B72" s="57"/>
      <c r="C72" s="223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5"/>
      <c r="T72" s="268"/>
      <c r="U72" s="269"/>
      <c r="V72" s="270"/>
      <c r="W72" s="220"/>
      <c r="X72" s="221"/>
      <c r="Y72" s="222"/>
      <c r="Z72" s="220"/>
      <c r="AA72" s="221"/>
      <c r="AB72" s="222"/>
      <c r="AC72" s="220"/>
      <c r="AD72" s="221"/>
      <c r="AE72" s="222"/>
      <c r="AF72" s="268"/>
      <c r="AG72" s="269"/>
      <c r="AH72" s="270"/>
      <c r="AI72" s="369"/>
      <c r="AJ72" s="370"/>
      <c r="AK72" s="370"/>
      <c r="AL72" s="370"/>
      <c r="AM72" s="370"/>
      <c r="AN72" s="371"/>
      <c r="AO72" s="232"/>
      <c r="AP72" s="233"/>
      <c r="AQ72" s="233"/>
      <c r="AR72" s="233"/>
      <c r="AS72" s="234"/>
      <c r="AT72" s="232"/>
      <c r="AU72" s="233"/>
      <c r="AV72" s="233"/>
      <c r="AW72" s="233"/>
      <c r="AX72" s="234"/>
      <c r="AY72" s="232"/>
      <c r="AZ72" s="233"/>
      <c r="BA72" s="233"/>
      <c r="BB72" s="233"/>
      <c r="BC72" s="234"/>
      <c r="BD72" s="232"/>
      <c r="BE72" s="233"/>
      <c r="BF72" s="233"/>
      <c r="BG72" s="233"/>
      <c r="BH72" s="234"/>
      <c r="BI72" s="58"/>
    </row>
    <row r="73" spans="2:61" s="56" customFormat="1" ht="12" customHeight="1">
      <c r="B73" s="57"/>
      <c r="C73" s="180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2"/>
      <c r="T73" s="271"/>
      <c r="U73" s="272"/>
      <c r="V73" s="273"/>
      <c r="W73" s="192"/>
      <c r="X73" s="193"/>
      <c r="Y73" s="194"/>
      <c r="Z73" s="192"/>
      <c r="AA73" s="193"/>
      <c r="AB73" s="194"/>
      <c r="AC73" s="192"/>
      <c r="AD73" s="193"/>
      <c r="AE73" s="194"/>
      <c r="AF73" s="271"/>
      <c r="AG73" s="272"/>
      <c r="AH73" s="273"/>
      <c r="AI73" s="298"/>
      <c r="AJ73" s="299"/>
      <c r="AK73" s="299"/>
      <c r="AL73" s="299"/>
      <c r="AM73" s="299"/>
      <c r="AN73" s="300"/>
      <c r="AO73" s="235"/>
      <c r="AP73" s="236"/>
      <c r="AQ73" s="236"/>
      <c r="AR73" s="236"/>
      <c r="AS73" s="237"/>
      <c r="AT73" s="235"/>
      <c r="AU73" s="236"/>
      <c r="AV73" s="236"/>
      <c r="AW73" s="236"/>
      <c r="AX73" s="237"/>
      <c r="AY73" s="235"/>
      <c r="AZ73" s="236"/>
      <c r="BA73" s="236"/>
      <c r="BB73" s="236"/>
      <c r="BC73" s="237"/>
      <c r="BD73" s="235"/>
      <c r="BE73" s="236"/>
      <c r="BF73" s="236"/>
      <c r="BG73" s="236"/>
      <c r="BH73" s="237"/>
      <c r="BI73" s="58"/>
    </row>
    <row r="74" spans="2:61" s="56" customFormat="1" ht="12" customHeight="1">
      <c r="B74" s="57"/>
      <c r="C74" s="330" t="s">
        <v>202</v>
      </c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2"/>
      <c r="T74" s="372" t="s">
        <v>105</v>
      </c>
      <c r="U74" s="373"/>
      <c r="V74" s="374"/>
      <c r="W74" s="333" t="s">
        <v>21</v>
      </c>
      <c r="X74" s="334"/>
      <c r="Y74" s="335"/>
      <c r="Z74" s="333">
        <v>3</v>
      </c>
      <c r="AA74" s="334"/>
      <c r="AB74" s="335"/>
      <c r="AC74" s="333">
        <v>0</v>
      </c>
      <c r="AD74" s="334"/>
      <c r="AE74" s="335"/>
      <c r="AF74" s="238">
        <v>9</v>
      </c>
      <c r="AG74" s="239"/>
      <c r="AH74" s="240"/>
      <c r="AI74" s="168">
        <f>SUM(AO74:BH76)</f>
        <v>0</v>
      </c>
      <c r="AJ74" s="169"/>
      <c r="AK74" s="169"/>
      <c r="AL74" s="169"/>
      <c r="AM74" s="169"/>
      <c r="AN74" s="170"/>
      <c r="AO74" s="168">
        <f>SUM(AO77:AS83)</f>
        <v>0</v>
      </c>
      <c r="AP74" s="169"/>
      <c r="AQ74" s="169"/>
      <c r="AR74" s="169"/>
      <c r="AS74" s="170"/>
      <c r="AT74" s="168">
        <f>SUM(AT77:AX83)</f>
        <v>0</v>
      </c>
      <c r="AU74" s="169"/>
      <c r="AV74" s="169"/>
      <c r="AW74" s="169"/>
      <c r="AX74" s="170"/>
      <c r="AY74" s="168">
        <f>SUM(AY77:BC83)</f>
        <v>0</v>
      </c>
      <c r="AZ74" s="169"/>
      <c r="BA74" s="169"/>
      <c r="BB74" s="169"/>
      <c r="BC74" s="170"/>
      <c r="BD74" s="168">
        <f>SUM(BD77:BH83)</f>
        <v>0</v>
      </c>
      <c r="BE74" s="169"/>
      <c r="BF74" s="169"/>
      <c r="BG74" s="169"/>
      <c r="BH74" s="170"/>
      <c r="BI74" s="58"/>
    </row>
    <row r="75" spans="2:61" s="56" customFormat="1" ht="12" customHeight="1">
      <c r="B75" s="57"/>
      <c r="C75" s="363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5"/>
      <c r="T75" s="375"/>
      <c r="U75" s="376"/>
      <c r="V75" s="377"/>
      <c r="W75" s="345"/>
      <c r="X75" s="346"/>
      <c r="Y75" s="347"/>
      <c r="Z75" s="345"/>
      <c r="AA75" s="346"/>
      <c r="AB75" s="347"/>
      <c r="AC75" s="345"/>
      <c r="AD75" s="346"/>
      <c r="AE75" s="347"/>
      <c r="AF75" s="342"/>
      <c r="AG75" s="343"/>
      <c r="AH75" s="344"/>
      <c r="AI75" s="171"/>
      <c r="AJ75" s="172"/>
      <c r="AK75" s="172"/>
      <c r="AL75" s="172"/>
      <c r="AM75" s="172"/>
      <c r="AN75" s="173"/>
      <c r="AO75" s="171"/>
      <c r="AP75" s="172"/>
      <c r="AQ75" s="172"/>
      <c r="AR75" s="172"/>
      <c r="AS75" s="173"/>
      <c r="AT75" s="171"/>
      <c r="AU75" s="172"/>
      <c r="AV75" s="172"/>
      <c r="AW75" s="172"/>
      <c r="AX75" s="173"/>
      <c r="AY75" s="171"/>
      <c r="AZ75" s="172"/>
      <c r="BA75" s="172"/>
      <c r="BB75" s="172"/>
      <c r="BC75" s="173"/>
      <c r="BD75" s="171"/>
      <c r="BE75" s="172"/>
      <c r="BF75" s="172"/>
      <c r="BG75" s="172"/>
      <c r="BH75" s="173"/>
      <c r="BI75" s="58"/>
    </row>
    <row r="76" spans="2:61" s="56" customFormat="1" ht="12" customHeight="1">
      <c r="B76" s="57"/>
      <c r="C76" s="360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2"/>
      <c r="T76" s="378"/>
      <c r="U76" s="379"/>
      <c r="V76" s="380"/>
      <c r="W76" s="336"/>
      <c r="X76" s="337"/>
      <c r="Y76" s="338"/>
      <c r="Z76" s="336"/>
      <c r="AA76" s="337"/>
      <c r="AB76" s="338"/>
      <c r="AC76" s="336"/>
      <c r="AD76" s="337"/>
      <c r="AE76" s="338"/>
      <c r="AF76" s="241"/>
      <c r="AG76" s="242"/>
      <c r="AH76" s="243"/>
      <c r="AI76" s="174"/>
      <c r="AJ76" s="175"/>
      <c r="AK76" s="175"/>
      <c r="AL76" s="175"/>
      <c r="AM76" s="175"/>
      <c r="AN76" s="176"/>
      <c r="AO76" s="174"/>
      <c r="AP76" s="175"/>
      <c r="AQ76" s="175"/>
      <c r="AR76" s="175"/>
      <c r="AS76" s="176"/>
      <c r="AT76" s="174"/>
      <c r="AU76" s="175"/>
      <c r="AV76" s="175"/>
      <c r="AW76" s="175"/>
      <c r="AX76" s="176"/>
      <c r="AY76" s="174"/>
      <c r="AZ76" s="175"/>
      <c r="BA76" s="175"/>
      <c r="BB76" s="175"/>
      <c r="BC76" s="176"/>
      <c r="BD76" s="174"/>
      <c r="BE76" s="175"/>
      <c r="BF76" s="175"/>
      <c r="BG76" s="175"/>
      <c r="BH76" s="176"/>
      <c r="BI76" s="58"/>
    </row>
    <row r="77" spans="2:61" s="60" customFormat="1" ht="12" customHeight="1">
      <c r="B77" s="61"/>
      <c r="C77" s="366" t="s">
        <v>55</v>
      </c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8"/>
      <c r="T77" s="183" t="s">
        <v>105</v>
      </c>
      <c r="U77" s="184"/>
      <c r="V77" s="185"/>
      <c r="W77" s="189" t="s">
        <v>21</v>
      </c>
      <c r="X77" s="190"/>
      <c r="Y77" s="191"/>
      <c r="Z77" s="189">
        <v>3</v>
      </c>
      <c r="AA77" s="190"/>
      <c r="AB77" s="191"/>
      <c r="AC77" s="189">
        <v>2</v>
      </c>
      <c r="AD77" s="190"/>
      <c r="AE77" s="191"/>
      <c r="AF77" s="183" t="s">
        <v>21</v>
      </c>
      <c r="AG77" s="184"/>
      <c r="AH77" s="185"/>
      <c r="AI77" s="295">
        <f>SUM(AO77:BH78)</f>
        <v>0</v>
      </c>
      <c r="AJ77" s="296"/>
      <c r="AK77" s="296"/>
      <c r="AL77" s="296"/>
      <c r="AM77" s="296"/>
      <c r="AN77" s="297"/>
      <c r="AO77" s="229"/>
      <c r="AP77" s="230"/>
      <c r="AQ77" s="230"/>
      <c r="AR77" s="230"/>
      <c r="AS77" s="231"/>
      <c r="AT77" s="229"/>
      <c r="AU77" s="230"/>
      <c r="AV77" s="230"/>
      <c r="AW77" s="230"/>
      <c r="AX77" s="231"/>
      <c r="AY77" s="229"/>
      <c r="AZ77" s="230"/>
      <c r="BA77" s="230"/>
      <c r="BB77" s="230"/>
      <c r="BC77" s="231"/>
      <c r="BD77" s="229"/>
      <c r="BE77" s="230"/>
      <c r="BF77" s="230"/>
      <c r="BG77" s="230"/>
      <c r="BH77" s="231"/>
      <c r="BI77" s="62"/>
    </row>
    <row r="78" spans="2:61" s="60" customFormat="1" ht="26.25" customHeight="1">
      <c r="B78" s="61"/>
      <c r="C78" s="180" t="s">
        <v>56</v>
      </c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2"/>
      <c r="T78" s="186"/>
      <c r="U78" s="187"/>
      <c r="V78" s="188"/>
      <c r="W78" s="192"/>
      <c r="X78" s="193"/>
      <c r="Y78" s="194"/>
      <c r="Z78" s="192"/>
      <c r="AA78" s="193"/>
      <c r="AB78" s="194"/>
      <c r="AC78" s="192"/>
      <c r="AD78" s="193"/>
      <c r="AE78" s="194"/>
      <c r="AF78" s="186"/>
      <c r="AG78" s="187"/>
      <c r="AH78" s="188"/>
      <c r="AI78" s="298"/>
      <c r="AJ78" s="299"/>
      <c r="AK78" s="299"/>
      <c r="AL78" s="299"/>
      <c r="AM78" s="299"/>
      <c r="AN78" s="300"/>
      <c r="AO78" s="235"/>
      <c r="AP78" s="236"/>
      <c r="AQ78" s="236"/>
      <c r="AR78" s="236"/>
      <c r="AS78" s="237"/>
      <c r="AT78" s="235"/>
      <c r="AU78" s="236"/>
      <c r="AV78" s="236"/>
      <c r="AW78" s="236"/>
      <c r="AX78" s="237"/>
      <c r="AY78" s="235"/>
      <c r="AZ78" s="236"/>
      <c r="BA78" s="236"/>
      <c r="BB78" s="236"/>
      <c r="BC78" s="237"/>
      <c r="BD78" s="235"/>
      <c r="BE78" s="236"/>
      <c r="BF78" s="236"/>
      <c r="BG78" s="236"/>
      <c r="BH78" s="237"/>
      <c r="BI78" s="62"/>
    </row>
    <row r="79" spans="2:61" s="60" customFormat="1" ht="12" customHeight="1">
      <c r="B79" s="61"/>
      <c r="C79" s="177" t="s">
        <v>16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9"/>
      <c r="T79" s="183" t="s">
        <v>105</v>
      </c>
      <c r="U79" s="184"/>
      <c r="V79" s="185"/>
      <c r="W79" s="189" t="s">
        <v>21</v>
      </c>
      <c r="X79" s="190"/>
      <c r="Y79" s="191"/>
      <c r="Z79" s="189">
        <v>3</v>
      </c>
      <c r="AA79" s="190"/>
      <c r="AB79" s="191"/>
      <c r="AC79" s="189">
        <v>3</v>
      </c>
      <c r="AD79" s="190"/>
      <c r="AE79" s="191"/>
      <c r="AF79" s="183" t="s">
        <v>114</v>
      </c>
      <c r="AG79" s="184"/>
      <c r="AH79" s="185"/>
      <c r="AI79" s="295">
        <f>SUM(AO79:BH80)</f>
        <v>0</v>
      </c>
      <c r="AJ79" s="296"/>
      <c r="AK79" s="296"/>
      <c r="AL79" s="296"/>
      <c r="AM79" s="296"/>
      <c r="AN79" s="297"/>
      <c r="AO79" s="229"/>
      <c r="AP79" s="230"/>
      <c r="AQ79" s="230"/>
      <c r="AR79" s="230"/>
      <c r="AS79" s="231"/>
      <c r="AT79" s="229"/>
      <c r="AU79" s="230"/>
      <c r="AV79" s="230"/>
      <c r="AW79" s="230"/>
      <c r="AX79" s="231"/>
      <c r="AY79" s="229"/>
      <c r="AZ79" s="230"/>
      <c r="BA79" s="230"/>
      <c r="BB79" s="230"/>
      <c r="BC79" s="231"/>
      <c r="BD79" s="229"/>
      <c r="BE79" s="230"/>
      <c r="BF79" s="230"/>
      <c r="BG79" s="230"/>
      <c r="BH79" s="231"/>
      <c r="BI79" s="62"/>
    </row>
    <row r="80" spans="2:61" s="60" customFormat="1" ht="12" customHeight="1">
      <c r="B80" s="61"/>
      <c r="C80" s="180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2"/>
      <c r="T80" s="186"/>
      <c r="U80" s="187"/>
      <c r="V80" s="188"/>
      <c r="W80" s="192"/>
      <c r="X80" s="193"/>
      <c r="Y80" s="194"/>
      <c r="Z80" s="192"/>
      <c r="AA80" s="193"/>
      <c r="AB80" s="194"/>
      <c r="AC80" s="192"/>
      <c r="AD80" s="193"/>
      <c r="AE80" s="194"/>
      <c r="AF80" s="186"/>
      <c r="AG80" s="187"/>
      <c r="AH80" s="188"/>
      <c r="AI80" s="298"/>
      <c r="AJ80" s="299"/>
      <c r="AK80" s="299"/>
      <c r="AL80" s="299"/>
      <c r="AM80" s="299"/>
      <c r="AN80" s="300"/>
      <c r="AO80" s="235"/>
      <c r="AP80" s="236"/>
      <c r="AQ80" s="236"/>
      <c r="AR80" s="236"/>
      <c r="AS80" s="237"/>
      <c r="AT80" s="235"/>
      <c r="AU80" s="236"/>
      <c r="AV80" s="236"/>
      <c r="AW80" s="236"/>
      <c r="AX80" s="237"/>
      <c r="AY80" s="235"/>
      <c r="AZ80" s="236"/>
      <c r="BA80" s="236"/>
      <c r="BB80" s="236"/>
      <c r="BC80" s="237"/>
      <c r="BD80" s="235"/>
      <c r="BE80" s="236"/>
      <c r="BF80" s="236"/>
      <c r="BG80" s="236"/>
      <c r="BH80" s="237"/>
      <c r="BI80" s="62"/>
    </row>
    <row r="81" spans="2:61" s="60" customFormat="1" ht="12" customHeight="1">
      <c r="B81" s="61"/>
      <c r="C81" s="195" t="s">
        <v>17</v>
      </c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198" t="s">
        <v>105</v>
      </c>
      <c r="U81" s="199"/>
      <c r="V81" s="200"/>
      <c r="W81" s="201" t="s">
        <v>21</v>
      </c>
      <c r="X81" s="202"/>
      <c r="Y81" s="203"/>
      <c r="Z81" s="201">
        <v>3</v>
      </c>
      <c r="AA81" s="202"/>
      <c r="AB81" s="203"/>
      <c r="AC81" s="201">
        <v>4</v>
      </c>
      <c r="AD81" s="202"/>
      <c r="AE81" s="203"/>
      <c r="AF81" s="198" t="s">
        <v>115</v>
      </c>
      <c r="AG81" s="199"/>
      <c r="AH81" s="200"/>
      <c r="AI81" s="292">
        <f>SUM(AO81:BH81)</f>
        <v>0</v>
      </c>
      <c r="AJ81" s="293"/>
      <c r="AK81" s="293"/>
      <c r="AL81" s="293"/>
      <c r="AM81" s="293"/>
      <c r="AN81" s="294"/>
      <c r="AO81" s="165"/>
      <c r="AP81" s="166"/>
      <c r="AQ81" s="166"/>
      <c r="AR81" s="166"/>
      <c r="AS81" s="167"/>
      <c r="AT81" s="165"/>
      <c r="AU81" s="166"/>
      <c r="AV81" s="166"/>
      <c r="AW81" s="166"/>
      <c r="AX81" s="167"/>
      <c r="AY81" s="165"/>
      <c r="AZ81" s="166"/>
      <c r="BA81" s="166"/>
      <c r="BB81" s="166"/>
      <c r="BC81" s="167"/>
      <c r="BD81" s="165"/>
      <c r="BE81" s="166"/>
      <c r="BF81" s="166"/>
      <c r="BG81" s="166"/>
      <c r="BH81" s="167"/>
      <c r="BI81" s="62"/>
    </row>
    <row r="82" spans="2:61" s="60" customFormat="1" ht="12" customHeight="1">
      <c r="B82" s="61"/>
      <c r="C82" s="177" t="s">
        <v>57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9"/>
      <c r="T82" s="183" t="s">
        <v>105</v>
      </c>
      <c r="U82" s="184"/>
      <c r="V82" s="185"/>
      <c r="W82" s="189" t="s">
        <v>21</v>
      </c>
      <c r="X82" s="190"/>
      <c r="Y82" s="191"/>
      <c r="Z82" s="189">
        <v>3</v>
      </c>
      <c r="AA82" s="190"/>
      <c r="AB82" s="191"/>
      <c r="AC82" s="189">
        <v>5</v>
      </c>
      <c r="AD82" s="190"/>
      <c r="AE82" s="191"/>
      <c r="AF82" s="183" t="s">
        <v>116</v>
      </c>
      <c r="AG82" s="184"/>
      <c r="AH82" s="185"/>
      <c r="AI82" s="295">
        <f>SUM(AO82:BH83)</f>
        <v>0</v>
      </c>
      <c r="AJ82" s="296"/>
      <c r="AK82" s="296"/>
      <c r="AL82" s="296"/>
      <c r="AM82" s="296"/>
      <c r="AN82" s="297"/>
      <c r="AO82" s="229"/>
      <c r="AP82" s="230"/>
      <c r="AQ82" s="230"/>
      <c r="AR82" s="230"/>
      <c r="AS82" s="231"/>
      <c r="AT82" s="229"/>
      <c r="AU82" s="230"/>
      <c r="AV82" s="230"/>
      <c r="AW82" s="230"/>
      <c r="AX82" s="231"/>
      <c r="AY82" s="229"/>
      <c r="AZ82" s="230"/>
      <c r="BA82" s="230"/>
      <c r="BB82" s="230"/>
      <c r="BC82" s="231"/>
      <c r="BD82" s="229"/>
      <c r="BE82" s="230"/>
      <c r="BF82" s="230"/>
      <c r="BG82" s="230"/>
      <c r="BH82" s="231"/>
      <c r="BI82" s="62"/>
    </row>
    <row r="83" spans="2:61" s="60" customFormat="1" ht="12" customHeight="1">
      <c r="B83" s="61"/>
      <c r="C83" s="180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2"/>
      <c r="T83" s="186"/>
      <c r="U83" s="187"/>
      <c r="V83" s="188"/>
      <c r="W83" s="192"/>
      <c r="X83" s="193"/>
      <c r="Y83" s="194"/>
      <c r="Z83" s="192"/>
      <c r="AA83" s="193"/>
      <c r="AB83" s="194"/>
      <c r="AC83" s="192"/>
      <c r="AD83" s="193"/>
      <c r="AE83" s="194"/>
      <c r="AF83" s="186"/>
      <c r="AG83" s="187"/>
      <c r="AH83" s="188"/>
      <c r="AI83" s="298"/>
      <c r="AJ83" s="299"/>
      <c r="AK83" s="299"/>
      <c r="AL83" s="299"/>
      <c r="AM83" s="299"/>
      <c r="AN83" s="300"/>
      <c r="AO83" s="235"/>
      <c r="AP83" s="236"/>
      <c r="AQ83" s="236"/>
      <c r="AR83" s="236"/>
      <c r="AS83" s="237"/>
      <c r="AT83" s="235"/>
      <c r="AU83" s="236"/>
      <c r="AV83" s="236"/>
      <c r="AW83" s="236"/>
      <c r="AX83" s="237"/>
      <c r="AY83" s="235"/>
      <c r="AZ83" s="236"/>
      <c r="BA83" s="236"/>
      <c r="BB83" s="236"/>
      <c r="BC83" s="237"/>
      <c r="BD83" s="235"/>
      <c r="BE83" s="236"/>
      <c r="BF83" s="236"/>
      <c r="BG83" s="236"/>
      <c r="BH83" s="237"/>
      <c r="BI83" s="62"/>
    </row>
    <row r="84" spans="2:61" s="60" customFormat="1" ht="12" customHeight="1">
      <c r="B84" s="61"/>
      <c r="C84" s="330" t="s">
        <v>203</v>
      </c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2"/>
      <c r="T84" s="372" t="s">
        <v>105</v>
      </c>
      <c r="U84" s="373"/>
      <c r="V84" s="374"/>
      <c r="W84" s="333" t="s">
        <v>21</v>
      </c>
      <c r="X84" s="334"/>
      <c r="Y84" s="335"/>
      <c r="Z84" s="333">
        <v>4</v>
      </c>
      <c r="AA84" s="334"/>
      <c r="AB84" s="335"/>
      <c r="AC84" s="333">
        <v>0</v>
      </c>
      <c r="AD84" s="334"/>
      <c r="AE84" s="335"/>
      <c r="AF84" s="372" t="s">
        <v>117</v>
      </c>
      <c r="AG84" s="373"/>
      <c r="AH84" s="374"/>
      <c r="AI84" s="168">
        <f>SUM(AO84:BH85)</f>
        <v>0</v>
      </c>
      <c r="AJ84" s="169"/>
      <c r="AK84" s="169"/>
      <c r="AL84" s="169"/>
      <c r="AM84" s="169"/>
      <c r="AN84" s="170"/>
      <c r="AO84" s="168">
        <f>SUM(AO86:AS90)</f>
        <v>0</v>
      </c>
      <c r="AP84" s="169"/>
      <c r="AQ84" s="169"/>
      <c r="AR84" s="169"/>
      <c r="AS84" s="170"/>
      <c r="AT84" s="168">
        <f>SUM(AT86:AX90)</f>
        <v>0</v>
      </c>
      <c r="AU84" s="169"/>
      <c r="AV84" s="169"/>
      <c r="AW84" s="169"/>
      <c r="AX84" s="170"/>
      <c r="AY84" s="168">
        <f>SUM(AY86:BC90)</f>
        <v>0</v>
      </c>
      <c r="AZ84" s="169"/>
      <c r="BA84" s="169"/>
      <c r="BB84" s="169"/>
      <c r="BC84" s="170"/>
      <c r="BD84" s="168">
        <f>SUM(BD86:BH90)</f>
        <v>0</v>
      </c>
      <c r="BE84" s="169"/>
      <c r="BF84" s="169"/>
      <c r="BG84" s="169"/>
      <c r="BH84" s="170"/>
      <c r="BI84" s="62"/>
    </row>
    <row r="85" spans="2:61" s="60" customFormat="1" ht="12" customHeight="1">
      <c r="B85" s="61"/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5"/>
      <c r="T85" s="375"/>
      <c r="U85" s="376"/>
      <c r="V85" s="377"/>
      <c r="W85" s="345"/>
      <c r="X85" s="346"/>
      <c r="Y85" s="347"/>
      <c r="Z85" s="345"/>
      <c r="AA85" s="346"/>
      <c r="AB85" s="347"/>
      <c r="AC85" s="345"/>
      <c r="AD85" s="346"/>
      <c r="AE85" s="347"/>
      <c r="AF85" s="378"/>
      <c r="AG85" s="379"/>
      <c r="AH85" s="380"/>
      <c r="AI85" s="171"/>
      <c r="AJ85" s="172"/>
      <c r="AK85" s="172"/>
      <c r="AL85" s="172"/>
      <c r="AM85" s="172"/>
      <c r="AN85" s="173"/>
      <c r="AO85" s="171"/>
      <c r="AP85" s="172"/>
      <c r="AQ85" s="172"/>
      <c r="AR85" s="172"/>
      <c r="AS85" s="173"/>
      <c r="AT85" s="171"/>
      <c r="AU85" s="172"/>
      <c r="AV85" s="172"/>
      <c r="AW85" s="172"/>
      <c r="AX85" s="173"/>
      <c r="AY85" s="171"/>
      <c r="AZ85" s="172"/>
      <c r="BA85" s="172"/>
      <c r="BB85" s="172"/>
      <c r="BC85" s="173"/>
      <c r="BD85" s="171"/>
      <c r="BE85" s="172"/>
      <c r="BF85" s="172"/>
      <c r="BG85" s="172"/>
      <c r="BH85" s="173"/>
      <c r="BI85" s="62"/>
    </row>
    <row r="86" spans="2:61" s="60" customFormat="1" ht="12" customHeight="1">
      <c r="B86" s="61"/>
      <c r="C86" s="214" t="s">
        <v>204</v>
      </c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2"/>
      <c r="T86" s="283" t="s">
        <v>105</v>
      </c>
      <c r="U86" s="284"/>
      <c r="V86" s="285"/>
      <c r="W86" s="274">
        <v>10</v>
      </c>
      <c r="X86" s="275"/>
      <c r="Y86" s="276"/>
      <c r="Z86" s="274">
        <v>4</v>
      </c>
      <c r="AA86" s="275"/>
      <c r="AB86" s="276"/>
      <c r="AC86" s="274">
        <v>1</v>
      </c>
      <c r="AD86" s="275"/>
      <c r="AE86" s="276"/>
      <c r="AF86" s="283" t="s">
        <v>118</v>
      </c>
      <c r="AG86" s="284"/>
      <c r="AH86" s="285"/>
      <c r="AI86" s="381">
        <f>SUM(AO86:BH88)</f>
        <v>0</v>
      </c>
      <c r="AJ86" s="382"/>
      <c r="AK86" s="382"/>
      <c r="AL86" s="382"/>
      <c r="AM86" s="382"/>
      <c r="AN86" s="383"/>
      <c r="AO86" s="250"/>
      <c r="AP86" s="251"/>
      <c r="AQ86" s="251"/>
      <c r="AR86" s="251"/>
      <c r="AS86" s="252"/>
      <c r="AT86" s="250"/>
      <c r="AU86" s="251"/>
      <c r="AV86" s="251"/>
      <c r="AW86" s="251"/>
      <c r="AX86" s="252"/>
      <c r="AY86" s="250"/>
      <c r="AZ86" s="251"/>
      <c r="BA86" s="251"/>
      <c r="BB86" s="251"/>
      <c r="BC86" s="252"/>
      <c r="BD86" s="250"/>
      <c r="BE86" s="251"/>
      <c r="BF86" s="251"/>
      <c r="BG86" s="251"/>
      <c r="BH86" s="252"/>
      <c r="BI86" s="62"/>
    </row>
    <row r="87" spans="2:61" s="60" customFormat="1" ht="12" customHeight="1">
      <c r="B87" s="61"/>
      <c r="C87" s="223" t="s">
        <v>59</v>
      </c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5"/>
      <c r="T87" s="286"/>
      <c r="U87" s="287"/>
      <c r="V87" s="288"/>
      <c r="W87" s="277"/>
      <c r="X87" s="278"/>
      <c r="Y87" s="279"/>
      <c r="Z87" s="277"/>
      <c r="AA87" s="278"/>
      <c r="AB87" s="279"/>
      <c r="AC87" s="277"/>
      <c r="AD87" s="278"/>
      <c r="AE87" s="279"/>
      <c r="AF87" s="286"/>
      <c r="AG87" s="287"/>
      <c r="AH87" s="288"/>
      <c r="AI87" s="384"/>
      <c r="AJ87" s="385"/>
      <c r="AK87" s="385"/>
      <c r="AL87" s="385"/>
      <c r="AM87" s="385"/>
      <c r="AN87" s="386"/>
      <c r="AO87" s="256"/>
      <c r="AP87" s="257"/>
      <c r="AQ87" s="257"/>
      <c r="AR87" s="257"/>
      <c r="AS87" s="258"/>
      <c r="AT87" s="256"/>
      <c r="AU87" s="257"/>
      <c r="AV87" s="257"/>
      <c r="AW87" s="257"/>
      <c r="AX87" s="258"/>
      <c r="AY87" s="256"/>
      <c r="AZ87" s="257"/>
      <c r="BA87" s="257"/>
      <c r="BB87" s="257"/>
      <c r="BC87" s="258"/>
      <c r="BD87" s="256"/>
      <c r="BE87" s="257"/>
      <c r="BF87" s="257"/>
      <c r="BG87" s="257"/>
      <c r="BH87" s="258"/>
      <c r="BI87" s="62"/>
    </row>
    <row r="88" spans="2:61" s="60" customFormat="1" ht="12" customHeight="1">
      <c r="B88" s="61"/>
      <c r="C88" s="180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2"/>
      <c r="T88" s="289"/>
      <c r="U88" s="290"/>
      <c r="V88" s="291"/>
      <c r="W88" s="280"/>
      <c r="X88" s="281"/>
      <c r="Y88" s="282"/>
      <c r="Z88" s="280"/>
      <c r="AA88" s="281"/>
      <c r="AB88" s="282"/>
      <c r="AC88" s="280"/>
      <c r="AD88" s="281"/>
      <c r="AE88" s="282"/>
      <c r="AF88" s="289"/>
      <c r="AG88" s="290"/>
      <c r="AH88" s="291"/>
      <c r="AI88" s="387"/>
      <c r="AJ88" s="388"/>
      <c r="AK88" s="388"/>
      <c r="AL88" s="388"/>
      <c r="AM88" s="388"/>
      <c r="AN88" s="389"/>
      <c r="AO88" s="253"/>
      <c r="AP88" s="254"/>
      <c r="AQ88" s="254"/>
      <c r="AR88" s="254"/>
      <c r="AS88" s="255"/>
      <c r="AT88" s="253"/>
      <c r="AU88" s="254"/>
      <c r="AV88" s="254"/>
      <c r="AW88" s="254"/>
      <c r="AX88" s="255"/>
      <c r="AY88" s="253"/>
      <c r="AZ88" s="254"/>
      <c r="BA88" s="254"/>
      <c r="BB88" s="254"/>
      <c r="BC88" s="255"/>
      <c r="BD88" s="253"/>
      <c r="BE88" s="254"/>
      <c r="BF88" s="254"/>
      <c r="BG88" s="254"/>
      <c r="BH88" s="255"/>
      <c r="BI88" s="62"/>
    </row>
    <row r="89" spans="2:61" s="60" customFormat="1" ht="12" customHeight="1">
      <c r="B89" s="61"/>
      <c r="C89" s="177" t="s">
        <v>60</v>
      </c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9"/>
      <c r="T89" s="283" t="s">
        <v>105</v>
      </c>
      <c r="U89" s="284"/>
      <c r="V89" s="285"/>
      <c r="W89" s="274">
        <v>10</v>
      </c>
      <c r="X89" s="275"/>
      <c r="Y89" s="276"/>
      <c r="Z89" s="274">
        <v>4</v>
      </c>
      <c r="AA89" s="275"/>
      <c r="AB89" s="276"/>
      <c r="AC89" s="274">
        <v>2</v>
      </c>
      <c r="AD89" s="275"/>
      <c r="AE89" s="276"/>
      <c r="AF89" s="283" t="s">
        <v>119</v>
      </c>
      <c r="AG89" s="284"/>
      <c r="AH89" s="285"/>
      <c r="AI89" s="381">
        <f>SUM(AO89:BH90)</f>
        <v>0</v>
      </c>
      <c r="AJ89" s="382"/>
      <c r="AK89" s="382"/>
      <c r="AL89" s="382"/>
      <c r="AM89" s="382"/>
      <c r="AN89" s="383"/>
      <c r="AO89" s="250"/>
      <c r="AP89" s="251"/>
      <c r="AQ89" s="251"/>
      <c r="AR89" s="251"/>
      <c r="AS89" s="252"/>
      <c r="AT89" s="250"/>
      <c r="AU89" s="251"/>
      <c r="AV89" s="251"/>
      <c r="AW89" s="251"/>
      <c r="AX89" s="252"/>
      <c r="AY89" s="250"/>
      <c r="AZ89" s="251"/>
      <c r="BA89" s="251"/>
      <c r="BB89" s="251"/>
      <c r="BC89" s="252"/>
      <c r="BD89" s="250"/>
      <c r="BE89" s="251"/>
      <c r="BF89" s="251"/>
      <c r="BG89" s="251"/>
      <c r="BH89" s="252"/>
      <c r="BI89" s="62"/>
    </row>
    <row r="90" spans="2:61" s="60" customFormat="1" ht="12" customHeight="1">
      <c r="B90" s="61"/>
      <c r="C90" s="180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2"/>
      <c r="T90" s="289"/>
      <c r="U90" s="290"/>
      <c r="V90" s="291"/>
      <c r="W90" s="280"/>
      <c r="X90" s="281"/>
      <c r="Y90" s="282"/>
      <c r="Z90" s="280"/>
      <c r="AA90" s="281"/>
      <c r="AB90" s="282"/>
      <c r="AC90" s="280"/>
      <c r="AD90" s="281"/>
      <c r="AE90" s="282"/>
      <c r="AF90" s="289"/>
      <c r="AG90" s="290"/>
      <c r="AH90" s="291"/>
      <c r="AI90" s="387"/>
      <c r="AJ90" s="388"/>
      <c r="AK90" s="388"/>
      <c r="AL90" s="388"/>
      <c r="AM90" s="388"/>
      <c r="AN90" s="389"/>
      <c r="AO90" s="253"/>
      <c r="AP90" s="254"/>
      <c r="AQ90" s="254"/>
      <c r="AR90" s="254"/>
      <c r="AS90" s="255"/>
      <c r="AT90" s="253"/>
      <c r="AU90" s="254"/>
      <c r="AV90" s="254"/>
      <c r="AW90" s="254"/>
      <c r="AX90" s="255"/>
      <c r="AY90" s="253"/>
      <c r="AZ90" s="254"/>
      <c r="BA90" s="254"/>
      <c r="BB90" s="254"/>
      <c r="BC90" s="255"/>
      <c r="BD90" s="253"/>
      <c r="BE90" s="254"/>
      <c r="BF90" s="254"/>
      <c r="BG90" s="254"/>
      <c r="BH90" s="255"/>
      <c r="BI90" s="62"/>
    </row>
    <row r="91" spans="2:61" s="60" customFormat="1" ht="12" customHeight="1">
      <c r="B91" s="61"/>
      <c r="C91" s="390" t="s">
        <v>205</v>
      </c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2"/>
      <c r="T91" s="393" t="s">
        <v>105</v>
      </c>
      <c r="U91" s="394"/>
      <c r="V91" s="395"/>
      <c r="W91" s="396" t="s">
        <v>21</v>
      </c>
      <c r="X91" s="397"/>
      <c r="Y91" s="398"/>
      <c r="Z91" s="396">
        <v>5</v>
      </c>
      <c r="AA91" s="397"/>
      <c r="AB91" s="398"/>
      <c r="AC91" s="396">
        <v>0</v>
      </c>
      <c r="AD91" s="397"/>
      <c r="AE91" s="398"/>
      <c r="AF91" s="393" t="s">
        <v>120</v>
      </c>
      <c r="AG91" s="394"/>
      <c r="AH91" s="395"/>
      <c r="AI91" s="399">
        <f>SUM(AO91:BH91)</f>
        <v>0</v>
      </c>
      <c r="AJ91" s="400"/>
      <c r="AK91" s="400"/>
      <c r="AL91" s="400"/>
      <c r="AM91" s="400"/>
      <c r="AN91" s="401"/>
      <c r="AO91" s="259"/>
      <c r="AP91" s="260"/>
      <c r="AQ91" s="260"/>
      <c r="AR91" s="260"/>
      <c r="AS91" s="261"/>
      <c r="AT91" s="259"/>
      <c r="AU91" s="260"/>
      <c r="AV91" s="260"/>
      <c r="AW91" s="260"/>
      <c r="AX91" s="261"/>
      <c r="AY91" s="259"/>
      <c r="AZ91" s="260"/>
      <c r="BA91" s="260"/>
      <c r="BB91" s="260"/>
      <c r="BC91" s="261"/>
      <c r="BD91" s="259"/>
      <c r="BE91" s="260"/>
      <c r="BF91" s="260"/>
      <c r="BG91" s="260"/>
      <c r="BH91" s="261"/>
      <c r="BI91" s="62"/>
    </row>
    <row r="92" spans="2:61" s="60" customFormat="1" ht="12" customHeight="1">
      <c r="B92" s="61"/>
      <c r="C92" s="390" t="s">
        <v>61</v>
      </c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2"/>
      <c r="T92" s="393" t="s">
        <v>105</v>
      </c>
      <c r="U92" s="394"/>
      <c r="V92" s="395"/>
      <c r="W92" s="396" t="s">
        <v>21</v>
      </c>
      <c r="X92" s="397"/>
      <c r="Y92" s="398"/>
      <c r="Z92" s="396">
        <v>6</v>
      </c>
      <c r="AA92" s="397"/>
      <c r="AB92" s="398"/>
      <c r="AC92" s="396">
        <v>0</v>
      </c>
      <c r="AD92" s="397"/>
      <c r="AE92" s="398"/>
      <c r="AF92" s="393" t="s">
        <v>121</v>
      </c>
      <c r="AG92" s="394"/>
      <c r="AH92" s="395"/>
      <c r="AI92" s="399">
        <f>SUM(AO92:BH92)</f>
        <v>0</v>
      </c>
      <c r="AJ92" s="400"/>
      <c r="AK92" s="400"/>
      <c r="AL92" s="400"/>
      <c r="AM92" s="400"/>
      <c r="AN92" s="401"/>
      <c r="AO92" s="259"/>
      <c r="AP92" s="260"/>
      <c r="AQ92" s="260"/>
      <c r="AR92" s="260"/>
      <c r="AS92" s="261"/>
      <c r="AT92" s="259"/>
      <c r="AU92" s="260"/>
      <c r="AV92" s="260"/>
      <c r="AW92" s="260"/>
      <c r="AX92" s="261"/>
      <c r="AY92" s="259"/>
      <c r="AZ92" s="260"/>
      <c r="BA92" s="260"/>
      <c r="BB92" s="260"/>
      <c r="BC92" s="261"/>
      <c r="BD92" s="259"/>
      <c r="BE92" s="260"/>
      <c r="BF92" s="260"/>
      <c r="BG92" s="260"/>
      <c r="BH92" s="261"/>
      <c r="BI92" s="62"/>
    </row>
    <row r="93" spans="2:61" s="60" customFormat="1" ht="12" customHeight="1">
      <c r="B93" s="61"/>
      <c r="C93" s="330" t="s">
        <v>206</v>
      </c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2"/>
      <c r="T93" s="372" t="s">
        <v>105</v>
      </c>
      <c r="U93" s="373"/>
      <c r="V93" s="374"/>
      <c r="W93" s="333" t="s">
        <v>21</v>
      </c>
      <c r="X93" s="334"/>
      <c r="Y93" s="335"/>
      <c r="Z93" s="333">
        <v>7</v>
      </c>
      <c r="AA93" s="334"/>
      <c r="AB93" s="335"/>
      <c r="AC93" s="333">
        <v>0</v>
      </c>
      <c r="AD93" s="334"/>
      <c r="AE93" s="335"/>
      <c r="AF93" s="372" t="s">
        <v>122</v>
      </c>
      <c r="AG93" s="373"/>
      <c r="AH93" s="374"/>
      <c r="AI93" s="168">
        <f>SUM(AO93:BH94)</f>
        <v>0</v>
      </c>
      <c r="AJ93" s="169"/>
      <c r="AK93" s="169"/>
      <c r="AL93" s="169"/>
      <c r="AM93" s="169"/>
      <c r="AN93" s="170"/>
      <c r="AO93" s="168">
        <f>SUM(AO95:AS103)</f>
        <v>0</v>
      </c>
      <c r="AP93" s="169"/>
      <c r="AQ93" s="169"/>
      <c r="AR93" s="169"/>
      <c r="AS93" s="170"/>
      <c r="AT93" s="168">
        <f>SUM(AT95:AX103)</f>
        <v>0</v>
      </c>
      <c r="AU93" s="169"/>
      <c r="AV93" s="169"/>
      <c r="AW93" s="169"/>
      <c r="AX93" s="170"/>
      <c r="AY93" s="168">
        <f>SUM(AY95:BC103)</f>
        <v>0</v>
      </c>
      <c r="AZ93" s="169"/>
      <c r="BA93" s="169"/>
      <c r="BB93" s="169"/>
      <c r="BC93" s="170"/>
      <c r="BD93" s="168">
        <f>SUM(BD95:BH103)</f>
        <v>0</v>
      </c>
      <c r="BE93" s="169"/>
      <c r="BF93" s="169"/>
      <c r="BG93" s="169"/>
      <c r="BH93" s="170"/>
      <c r="BI93" s="62"/>
    </row>
    <row r="94" spans="2:61" s="60" customFormat="1" ht="12" customHeight="1">
      <c r="B94" s="61"/>
      <c r="C94" s="360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2"/>
      <c r="T94" s="378"/>
      <c r="U94" s="379"/>
      <c r="V94" s="380"/>
      <c r="W94" s="336"/>
      <c r="X94" s="337"/>
      <c r="Y94" s="338"/>
      <c r="Z94" s="336"/>
      <c r="AA94" s="337"/>
      <c r="AB94" s="338"/>
      <c r="AC94" s="336"/>
      <c r="AD94" s="337"/>
      <c r="AE94" s="338"/>
      <c r="AF94" s="378"/>
      <c r="AG94" s="379"/>
      <c r="AH94" s="380"/>
      <c r="AI94" s="174"/>
      <c r="AJ94" s="175"/>
      <c r="AK94" s="175"/>
      <c r="AL94" s="175"/>
      <c r="AM94" s="175"/>
      <c r="AN94" s="176"/>
      <c r="AO94" s="174"/>
      <c r="AP94" s="175"/>
      <c r="AQ94" s="175"/>
      <c r="AR94" s="175"/>
      <c r="AS94" s="176"/>
      <c r="AT94" s="174"/>
      <c r="AU94" s="175"/>
      <c r="AV94" s="175"/>
      <c r="AW94" s="175"/>
      <c r="AX94" s="176"/>
      <c r="AY94" s="174"/>
      <c r="AZ94" s="175"/>
      <c r="BA94" s="175"/>
      <c r="BB94" s="175"/>
      <c r="BC94" s="176"/>
      <c r="BD94" s="174"/>
      <c r="BE94" s="175"/>
      <c r="BF94" s="175"/>
      <c r="BG94" s="175"/>
      <c r="BH94" s="176"/>
      <c r="BI94" s="62"/>
    </row>
    <row r="95" spans="2:61" s="60" customFormat="1" ht="12" customHeight="1">
      <c r="B95" s="61"/>
      <c r="C95" s="402" t="s">
        <v>55</v>
      </c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  <c r="T95" s="403" t="s">
        <v>105</v>
      </c>
      <c r="U95" s="403"/>
      <c r="V95" s="403"/>
      <c r="W95" s="406" t="s">
        <v>21</v>
      </c>
      <c r="X95" s="406"/>
      <c r="Y95" s="406"/>
      <c r="Z95" s="406">
        <v>7</v>
      </c>
      <c r="AA95" s="406"/>
      <c r="AB95" s="406"/>
      <c r="AC95" s="406">
        <v>1</v>
      </c>
      <c r="AD95" s="406"/>
      <c r="AE95" s="406"/>
      <c r="AF95" s="403" t="s">
        <v>123</v>
      </c>
      <c r="AG95" s="403"/>
      <c r="AH95" s="403"/>
      <c r="AI95" s="409">
        <f>SUM(AO95:BH97)</f>
        <v>0</v>
      </c>
      <c r="AJ95" s="409"/>
      <c r="AK95" s="409"/>
      <c r="AL95" s="409"/>
      <c r="AM95" s="409"/>
      <c r="AN95" s="409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62"/>
    </row>
    <row r="96" spans="2:61" s="60" customFormat="1" ht="12" customHeight="1">
      <c r="B96" s="61"/>
      <c r="C96" s="223" t="s">
        <v>207</v>
      </c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5"/>
      <c r="T96" s="404"/>
      <c r="U96" s="404"/>
      <c r="V96" s="404"/>
      <c r="W96" s="407"/>
      <c r="X96" s="407"/>
      <c r="Y96" s="407"/>
      <c r="Z96" s="407"/>
      <c r="AA96" s="407"/>
      <c r="AB96" s="407"/>
      <c r="AC96" s="407"/>
      <c r="AD96" s="407"/>
      <c r="AE96" s="407"/>
      <c r="AF96" s="404"/>
      <c r="AG96" s="404"/>
      <c r="AH96" s="404"/>
      <c r="AI96" s="410"/>
      <c r="AJ96" s="410"/>
      <c r="AK96" s="410"/>
      <c r="AL96" s="410"/>
      <c r="AM96" s="410"/>
      <c r="AN96" s="410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62"/>
    </row>
    <row r="97" spans="2:61" s="60" customFormat="1" ht="12" customHeight="1">
      <c r="B97" s="412"/>
      <c r="C97" s="180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2"/>
      <c r="T97" s="405"/>
      <c r="U97" s="405"/>
      <c r="V97" s="405"/>
      <c r="W97" s="408"/>
      <c r="X97" s="408"/>
      <c r="Y97" s="408"/>
      <c r="Z97" s="408"/>
      <c r="AA97" s="408"/>
      <c r="AB97" s="408"/>
      <c r="AC97" s="408"/>
      <c r="AD97" s="408"/>
      <c r="AE97" s="408"/>
      <c r="AF97" s="405"/>
      <c r="AG97" s="405"/>
      <c r="AH97" s="405"/>
      <c r="AI97" s="411"/>
      <c r="AJ97" s="411"/>
      <c r="AK97" s="411"/>
      <c r="AL97" s="411"/>
      <c r="AM97" s="411"/>
      <c r="AN97" s="411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  <c r="BI97" s="62"/>
    </row>
    <row r="98" spans="2:61" s="60" customFormat="1" ht="12" customHeight="1">
      <c r="B98" s="412"/>
      <c r="C98" s="180" t="s">
        <v>18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2"/>
      <c r="T98" s="186" t="s">
        <v>105</v>
      </c>
      <c r="U98" s="187"/>
      <c r="V98" s="188"/>
      <c r="W98" s="192">
        <v>10</v>
      </c>
      <c r="X98" s="193"/>
      <c r="Y98" s="194"/>
      <c r="Z98" s="192">
        <v>7</v>
      </c>
      <c r="AA98" s="193"/>
      <c r="AB98" s="194"/>
      <c r="AC98" s="192">
        <v>2</v>
      </c>
      <c r="AD98" s="193"/>
      <c r="AE98" s="194"/>
      <c r="AF98" s="186" t="s">
        <v>124</v>
      </c>
      <c r="AG98" s="187"/>
      <c r="AH98" s="188"/>
      <c r="AI98" s="298">
        <f>SUM(AO98:BH98)</f>
        <v>0</v>
      </c>
      <c r="AJ98" s="299"/>
      <c r="AK98" s="299"/>
      <c r="AL98" s="299"/>
      <c r="AM98" s="299"/>
      <c r="AN98" s="300"/>
      <c r="AO98" s="235"/>
      <c r="AP98" s="236"/>
      <c r="AQ98" s="236"/>
      <c r="AR98" s="236"/>
      <c r="AS98" s="237"/>
      <c r="AT98" s="235"/>
      <c r="AU98" s="236"/>
      <c r="AV98" s="236"/>
      <c r="AW98" s="236"/>
      <c r="AX98" s="237"/>
      <c r="AY98" s="235"/>
      <c r="AZ98" s="236"/>
      <c r="BA98" s="236"/>
      <c r="BB98" s="236"/>
      <c r="BC98" s="237"/>
      <c r="BD98" s="235"/>
      <c r="BE98" s="236"/>
      <c r="BF98" s="236"/>
      <c r="BG98" s="236"/>
      <c r="BH98" s="237"/>
      <c r="BI98" s="62"/>
    </row>
    <row r="99" spans="2:61" s="60" customFormat="1" ht="12" customHeight="1">
      <c r="B99" s="63"/>
      <c r="C99" s="177" t="s">
        <v>64</v>
      </c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9"/>
      <c r="T99" s="183" t="s">
        <v>105</v>
      </c>
      <c r="U99" s="184"/>
      <c r="V99" s="185"/>
      <c r="W99" s="189" t="s">
        <v>21</v>
      </c>
      <c r="X99" s="190"/>
      <c r="Y99" s="191"/>
      <c r="Z99" s="189">
        <v>7</v>
      </c>
      <c r="AA99" s="190"/>
      <c r="AB99" s="191"/>
      <c r="AC99" s="189">
        <v>3</v>
      </c>
      <c r="AD99" s="190"/>
      <c r="AE99" s="191"/>
      <c r="AF99" s="183" t="s">
        <v>125</v>
      </c>
      <c r="AG99" s="184"/>
      <c r="AH99" s="185"/>
      <c r="AI99" s="295">
        <f>SUM(AO99:BH100)</f>
        <v>0</v>
      </c>
      <c r="AJ99" s="296"/>
      <c r="AK99" s="296"/>
      <c r="AL99" s="296"/>
      <c r="AM99" s="296"/>
      <c r="AN99" s="297"/>
      <c r="AO99" s="229"/>
      <c r="AP99" s="230"/>
      <c r="AQ99" s="230"/>
      <c r="AR99" s="230"/>
      <c r="AS99" s="231"/>
      <c r="AT99" s="229"/>
      <c r="AU99" s="230"/>
      <c r="AV99" s="230"/>
      <c r="AW99" s="230"/>
      <c r="AX99" s="231"/>
      <c r="AY99" s="229"/>
      <c r="AZ99" s="230"/>
      <c r="BA99" s="230"/>
      <c r="BB99" s="230"/>
      <c r="BC99" s="231"/>
      <c r="BD99" s="229"/>
      <c r="BE99" s="230"/>
      <c r="BF99" s="230"/>
      <c r="BG99" s="230"/>
      <c r="BH99" s="231"/>
      <c r="BI99" s="62"/>
    </row>
    <row r="100" spans="2:61" s="60" customFormat="1" ht="12" customHeight="1">
      <c r="B100" s="61"/>
      <c r="C100" s="180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2"/>
      <c r="T100" s="186"/>
      <c r="U100" s="187"/>
      <c r="V100" s="188"/>
      <c r="W100" s="192"/>
      <c r="X100" s="193"/>
      <c r="Y100" s="194"/>
      <c r="Z100" s="192"/>
      <c r="AA100" s="193"/>
      <c r="AB100" s="194"/>
      <c r="AC100" s="192"/>
      <c r="AD100" s="193"/>
      <c r="AE100" s="194"/>
      <c r="AF100" s="186"/>
      <c r="AG100" s="187"/>
      <c r="AH100" s="188"/>
      <c r="AI100" s="298"/>
      <c r="AJ100" s="299"/>
      <c r="AK100" s="299"/>
      <c r="AL100" s="299"/>
      <c r="AM100" s="299"/>
      <c r="AN100" s="300"/>
      <c r="AO100" s="235"/>
      <c r="AP100" s="236"/>
      <c r="AQ100" s="236"/>
      <c r="AR100" s="236"/>
      <c r="AS100" s="237"/>
      <c r="AT100" s="235"/>
      <c r="AU100" s="236"/>
      <c r="AV100" s="236"/>
      <c r="AW100" s="236"/>
      <c r="AX100" s="237"/>
      <c r="AY100" s="235"/>
      <c r="AZ100" s="236"/>
      <c r="BA100" s="236"/>
      <c r="BB100" s="236"/>
      <c r="BC100" s="237"/>
      <c r="BD100" s="235"/>
      <c r="BE100" s="236"/>
      <c r="BF100" s="236"/>
      <c r="BG100" s="236"/>
      <c r="BH100" s="237"/>
      <c r="BI100" s="62"/>
    </row>
    <row r="101" spans="2:61" s="60" customFormat="1" ht="12" customHeight="1">
      <c r="B101" s="61"/>
      <c r="C101" s="195" t="s">
        <v>65</v>
      </c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7"/>
      <c r="T101" s="198" t="s">
        <v>105</v>
      </c>
      <c r="U101" s="199"/>
      <c r="V101" s="200"/>
      <c r="W101" s="201" t="s">
        <v>21</v>
      </c>
      <c r="X101" s="202"/>
      <c r="Y101" s="203"/>
      <c r="Z101" s="201">
        <v>7</v>
      </c>
      <c r="AA101" s="202"/>
      <c r="AB101" s="203"/>
      <c r="AC101" s="201">
        <v>4</v>
      </c>
      <c r="AD101" s="202"/>
      <c r="AE101" s="203"/>
      <c r="AF101" s="198" t="s">
        <v>126</v>
      </c>
      <c r="AG101" s="199"/>
      <c r="AH101" s="200"/>
      <c r="AI101" s="292">
        <f>SUM(AO101:BH101)</f>
        <v>0</v>
      </c>
      <c r="AJ101" s="293"/>
      <c r="AK101" s="293"/>
      <c r="AL101" s="293"/>
      <c r="AM101" s="293"/>
      <c r="AN101" s="294"/>
      <c r="AO101" s="165"/>
      <c r="AP101" s="166"/>
      <c r="AQ101" s="166"/>
      <c r="AR101" s="166"/>
      <c r="AS101" s="167"/>
      <c r="AT101" s="165"/>
      <c r="AU101" s="166"/>
      <c r="AV101" s="166"/>
      <c r="AW101" s="166"/>
      <c r="AX101" s="167"/>
      <c r="AY101" s="165"/>
      <c r="AZ101" s="166"/>
      <c r="BA101" s="166"/>
      <c r="BB101" s="166"/>
      <c r="BC101" s="167"/>
      <c r="BD101" s="165"/>
      <c r="BE101" s="166"/>
      <c r="BF101" s="166"/>
      <c r="BG101" s="166"/>
      <c r="BH101" s="167"/>
      <c r="BI101" s="62"/>
    </row>
    <row r="102" spans="2:61" s="60" customFormat="1" ht="12" customHeight="1">
      <c r="B102" s="61"/>
      <c r="C102" s="330" t="s">
        <v>66</v>
      </c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2"/>
      <c r="T102" s="372" t="s">
        <v>105</v>
      </c>
      <c r="U102" s="373"/>
      <c r="V102" s="374"/>
      <c r="W102" s="333" t="s">
        <v>21</v>
      </c>
      <c r="X102" s="334"/>
      <c r="Y102" s="335"/>
      <c r="Z102" s="333">
        <v>8</v>
      </c>
      <c r="AA102" s="334"/>
      <c r="AB102" s="335"/>
      <c r="AC102" s="333">
        <v>0</v>
      </c>
      <c r="AD102" s="334"/>
      <c r="AE102" s="335"/>
      <c r="AF102" s="372" t="s">
        <v>127</v>
      </c>
      <c r="AG102" s="373"/>
      <c r="AH102" s="374"/>
      <c r="AI102" s="168">
        <f>SUM(AO102:BH103)</f>
        <v>0</v>
      </c>
      <c r="AJ102" s="169"/>
      <c r="AK102" s="169"/>
      <c r="AL102" s="169"/>
      <c r="AM102" s="169"/>
      <c r="AN102" s="170"/>
      <c r="AO102" s="229"/>
      <c r="AP102" s="230"/>
      <c r="AQ102" s="230"/>
      <c r="AR102" s="230"/>
      <c r="AS102" s="231"/>
      <c r="AT102" s="229"/>
      <c r="AU102" s="230"/>
      <c r="AV102" s="230"/>
      <c r="AW102" s="230"/>
      <c r="AX102" s="231"/>
      <c r="AY102" s="229"/>
      <c r="AZ102" s="230"/>
      <c r="BA102" s="230"/>
      <c r="BB102" s="230"/>
      <c r="BC102" s="231"/>
      <c r="BD102" s="229"/>
      <c r="BE102" s="230"/>
      <c r="BF102" s="230"/>
      <c r="BG102" s="230"/>
      <c r="BH102" s="231"/>
      <c r="BI102" s="62"/>
    </row>
    <row r="103" spans="2:61" s="60" customFormat="1" ht="12" customHeight="1">
      <c r="B103" s="61"/>
      <c r="C103" s="360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2"/>
      <c r="T103" s="378"/>
      <c r="U103" s="379"/>
      <c r="V103" s="380"/>
      <c r="W103" s="336"/>
      <c r="X103" s="337"/>
      <c r="Y103" s="338"/>
      <c r="Z103" s="336"/>
      <c r="AA103" s="337"/>
      <c r="AB103" s="338"/>
      <c r="AC103" s="336"/>
      <c r="AD103" s="337"/>
      <c r="AE103" s="338"/>
      <c r="AF103" s="378"/>
      <c r="AG103" s="379"/>
      <c r="AH103" s="380"/>
      <c r="AI103" s="174"/>
      <c r="AJ103" s="175"/>
      <c r="AK103" s="175"/>
      <c r="AL103" s="175"/>
      <c r="AM103" s="175"/>
      <c r="AN103" s="176"/>
      <c r="AO103" s="235"/>
      <c r="AP103" s="236"/>
      <c r="AQ103" s="236"/>
      <c r="AR103" s="236"/>
      <c r="AS103" s="237"/>
      <c r="AT103" s="235"/>
      <c r="AU103" s="236"/>
      <c r="AV103" s="236"/>
      <c r="AW103" s="236"/>
      <c r="AX103" s="237"/>
      <c r="AY103" s="235"/>
      <c r="AZ103" s="236"/>
      <c r="BA103" s="236"/>
      <c r="BB103" s="236"/>
      <c r="BC103" s="237"/>
      <c r="BD103" s="235"/>
      <c r="BE103" s="236"/>
      <c r="BF103" s="236"/>
      <c r="BG103" s="236"/>
      <c r="BH103" s="237"/>
      <c r="BI103" s="62"/>
    </row>
    <row r="104" spans="2:61" s="60" customFormat="1" ht="12" customHeight="1">
      <c r="B104" s="61"/>
      <c r="C104" s="330" t="s">
        <v>67</v>
      </c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2"/>
      <c r="T104" s="372" t="s">
        <v>105</v>
      </c>
      <c r="U104" s="373"/>
      <c r="V104" s="374"/>
      <c r="W104" s="333">
        <v>10</v>
      </c>
      <c r="X104" s="334"/>
      <c r="Y104" s="335"/>
      <c r="Z104" s="333">
        <v>9</v>
      </c>
      <c r="AA104" s="334"/>
      <c r="AB104" s="335"/>
      <c r="AC104" s="333">
        <v>0</v>
      </c>
      <c r="AD104" s="334"/>
      <c r="AE104" s="335"/>
      <c r="AF104" s="372" t="s">
        <v>128</v>
      </c>
      <c r="AG104" s="373"/>
      <c r="AH104" s="374"/>
      <c r="AI104" s="168">
        <f>SUM(AO104:BH105)</f>
        <v>0</v>
      </c>
      <c r="AJ104" s="169"/>
      <c r="AK104" s="169"/>
      <c r="AL104" s="169"/>
      <c r="AM104" s="169"/>
      <c r="AN104" s="170"/>
      <c r="AO104" s="244"/>
      <c r="AP104" s="245"/>
      <c r="AQ104" s="245"/>
      <c r="AR104" s="245"/>
      <c r="AS104" s="246"/>
      <c r="AT104" s="244"/>
      <c r="AU104" s="245"/>
      <c r="AV104" s="245"/>
      <c r="AW104" s="245"/>
      <c r="AX104" s="246"/>
      <c r="AY104" s="244"/>
      <c r="AZ104" s="245"/>
      <c r="BA104" s="245"/>
      <c r="BB104" s="245"/>
      <c r="BC104" s="246"/>
      <c r="BD104" s="244"/>
      <c r="BE104" s="245"/>
      <c r="BF104" s="245"/>
      <c r="BG104" s="245"/>
      <c r="BH104" s="246"/>
      <c r="BI104" s="62"/>
    </row>
    <row r="105" spans="2:61" s="60" customFormat="1" ht="12" customHeight="1">
      <c r="B105" s="61"/>
      <c r="C105" s="360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2"/>
      <c r="T105" s="378"/>
      <c r="U105" s="379"/>
      <c r="V105" s="380"/>
      <c r="W105" s="336"/>
      <c r="X105" s="337"/>
      <c r="Y105" s="338"/>
      <c r="Z105" s="336"/>
      <c r="AA105" s="337"/>
      <c r="AB105" s="338"/>
      <c r="AC105" s="336"/>
      <c r="AD105" s="337"/>
      <c r="AE105" s="338"/>
      <c r="AF105" s="378"/>
      <c r="AG105" s="379"/>
      <c r="AH105" s="380"/>
      <c r="AI105" s="174"/>
      <c r="AJ105" s="175"/>
      <c r="AK105" s="175"/>
      <c r="AL105" s="175"/>
      <c r="AM105" s="175"/>
      <c r="AN105" s="176"/>
      <c r="AO105" s="247"/>
      <c r="AP105" s="248"/>
      <c r="AQ105" s="248"/>
      <c r="AR105" s="248"/>
      <c r="AS105" s="249"/>
      <c r="AT105" s="247"/>
      <c r="AU105" s="248"/>
      <c r="AV105" s="248"/>
      <c r="AW105" s="248"/>
      <c r="AX105" s="249"/>
      <c r="AY105" s="247"/>
      <c r="AZ105" s="248"/>
      <c r="BA105" s="248"/>
      <c r="BB105" s="248"/>
      <c r="BC105" s="249"/>
      <c r="BD105" s="247"/>
      <c r="BE105" s="248"/>
      <c r="BF105" s="248"/>
      <c r="BG105" s="248"/>
      <c r="BH105" s="249"/>
      <c r="BI105" s="62"/>
    </row>
    <row r="106" spans="2:61" s="60" customFormat="1" ht="12" customHeight="1">
      <c r="B106" s="61"/>
      <c r="C106" s="330" t="s">
        <v>257</v>
      </c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2"/>
      <c r="T106" s="372" t="s">
        <v>105</v>
      </c>
      <c r="U106" s="373"/>
      <c r="V106" s="374"/>
      <c r="W106" s="333" t="s">
        <v>21</v>
      </c>
      <c r="X106" s="334"/>
      <c r="Y106" s="335"/>
      <c r="Z106" s="333">
        <v>10</v>
      </c>
      <c r="AA106" s="334"/>
      <c r="AB106" s="335"/>
      <c r="AC106" s="333">
        <v>0</v>
      </c>
      <c r="AD106" s="334"/>
      <c r="AE106" s="335"/>
      <c r="AF106" s="372" t="s">
        <v>129</v>
      </c>
      <c r="AG106" s="373"/>
      <c r="AH106" s="374"/>
      <c r="AI106" s="168">
        <f>SUM(AO106:BH108)</f>
        <v>0</v>
      </c>
      <c r="AJ106" s="169"/>
      <c r="AK106" s="169"/>
      <c r="AL106" s="169"/>
      <c r="AM106" s="169"/>
      <c r="AN106" s="170"/>
      <c r="AO106" s="168">
        <f>SUM(AO109:AS126)</f>
        <v>0</v>
      </c>
      <c r="AP106" s="169"/>
      <c r="AQ106" s="169"/>
      <c r="AR106" s="169"/>
      <c r="AS106" s="170"/>
      <c r="AT106" s="168">
        <f>SUM(AT109:AX126)</f>
        <v>0</v>
      </c>
      <c r="AU106" s="169"/>
      <c r="AV106" s="169"/>
      <c r="AW106" s="169"/>
      <c r="AX106" s="170"/>
      <c r="AY106" s="168">
        <f>SUM(AY109:BC126)</f>
        <v>0</v>
      </c>
      <c r="AZ106" s="169"/>
      <c r="BA106" s="169"/>
      <c r="BB106" s="169"/>
      <c r="BC106" s="170"/>
      <c r="BD106" s="168">
        <f>SUM(BD109:BH126)</f>
        <v>0</v>
      </c>
      <c r="BE106" s="169"/>
      <c r="BF106" s="169"/>
      <c r="BG106" s="169"/>
      <c r="BH106" s="170"/>
      <c r="BI106" s="62"/>
    </row>
    <row r="107" spans="2:61" s="60" customFormat="1" ht="12" customHeight="1">
      <c r="B107" s="61"/>
      <c r="C107" s="363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5"/>
      <c r="T107" s="375"/>
      <c r="U107" s="376"/>
      <c r="V107" s="377"/>
      <c r="W107" s="345"/>
      <c r="X107" s="346"/>
      <c r="Y107" s="347"/>
      <c r="Z107" s="345"/>
      <c r="AA107" s="346"/>
      <c r="AB107" s="347"/>
      <c r="AC107" s="345"/>
      <c r="AD107" s="346"/>
      <c r="AE107" s="347"/>
      <c r="AF107" s="375"/>
      <c r="AG107" s="376"/>
      <c r="AH107" s="377"/>
      <c r="AI107" s="171"/>
      <c r="AJ107" s="172"/>
      <c r="AK107" s="172"/>
      <c r="AL107" s="172"/>
      <c r="AM107" s="172"/>
      <c r="AN107" s="173"/>
      <c r="AO107" s="171"/>
      <c r="AP107" s="172"/>
      <c r="AQ107" s="172"/>
      <c r="AR107" s="172"/>
      <c r="AS107" s="173"/>
      <c r="AT107" s="171"/>
      <c r="AU107" s="172"/>
      <c r="AV107" s="172"/>
      <c r="AW107" s="172"/>
      <c r="AX107" s="173"/>
      <c r="AY107" s="171"/>
      <c r="AZ107" s="172"/>
      <c r="BA107" s="172"/>
      <c r="BB107" s="172"/>
      <c r="BC107" s="173"/>
      <c r="BD107" s="171"/>
      <c r="BE107" s="172"/>
      <c r="BF107" s="172"/>
      <c r="BG107" s="172"/>
      <c r="BH107" s="173"/>
      <c r="BI107" s="62"/>
    </row>
    <row r="108" spans="2:61" s="60" customFormat="1" ht="12" customHeight="1">
      <c r="B108" s="61"/>
      <c r="C108" s="360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2"/>
      <c r="T108" s="378"/>
      <c r="U108" s="379"/>
      <c r="V108" s="380"/>
      <c r="W108" s="336"/>
      <c r="X108" s="337"/>
      <c r="Y108" s="338"/>
      <c r="Z108" s="336"/>
      <c r="AA108" s="337"/>
      <c r="AB108" s="338"/>
      <c r="AC108" s="336"/>
      <c r="AD108" s="337"/>
      <c r="AE108" s="338"/>
      <c r="AF108" s="378"/>
      <c r="AG108" s="379"/>
      <c r="AH108" s="380"/>
      <c r="AI108" s="174"/>
      <c r="AJ108" s="175"/>
      <c r="AK108" s="175"/>
      <c r="AL108" s="175"/>
      <c r="AM108" s="175"/>
      <c r="AN108" s="176"/>
      <c r="AO108" s="174"/>
      <c r="AP108" s="175"/>
      <c r="AQ108" s="175"/>
      <c r="AR108" s="175"/>
      <c r="AS108" s="176"/>
      <c r="AT108" s="174"/>
      <c r="AU108" s="175"/>
      <c r="AV108" s="175"/>
      <c r="AW108" s="175"/>
      <c r="AX108" s="176"/>
      <c r="AY108" s="174"/>
      <c r="AZ108" s="175"/>
      <c r="BA108" s="175"/>
      <c r="BB108" s="175"/>
      <c r="BC108" s="176"/>
      <c r="BD108" s="174"/>
      <c r="BE108" s="175"/>
      <c r="BF108" s="175"/>
      <c r="BG108" s="175"/>
      <c r="BH108" s="176"/>
      <c r="BI108" s="62"/>
    </row>
    <row r="109" spans="2:61" s="60" customFormat="1" ht="12" customHeight="1">
      <c r="B109" s="61"/>
      <c r="C109" s="366" t="s">
        <v>55</v>
      </c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8"/>
      <c r="T109" s="183" t="s">
        <v>105</v>
      </c>
      <c r="U109" s="184"/>
      <c r="V109" s="185"/>
      <c r="W109" s="189" t="s">
        <v>21</v>
      </c>
      <c r="X109" s="190"/>
      <c r="Y109" s="191"/>
      <c r="Z109" s="189" t="s">
        <v>21</v>
      </c>
      <c r="AA109" s="190"/>
      <c r="AB109" s="191"/>
      <c r="AC109" s="189">
        <v>1</v>
      </c>
      <c r="AD109" s="190"/>
      <c r="AE109" s="191"/>
      <c r="AF109" s="183" t="s">
        <v>130</v>
      </c>
      <c r="AG109" s="184"/>
      <c r="AH109" s="185"/>
      <c r="AI109" s="295">
        <f>SUM(AO109:BH113)</f>
        <v>0</v>
      </c>
      <c r="AJ109" s="296"/>
      <c r="AK109" s="296"/>
      <c r="AL109" s="296"/>
      <c r="AM109" s="296"/>
      <c r="AN109" s="297"/>
      <c r="AO109" s="229"/>
      <c r="AP109" s="230"/>
      <c r="AQ109" s="230"/>
      <c r="AR109" s="230"/>
      <c r="AS109" s="231"/>
      <c r="AT109" s="229"/>
      <c r="AU109" s="230"/>
      <c r="AV109" s="230"/>
      <c r="AW109" s="230"/>
      <c r="AX109" s="231"/>
      <c r="AY109" s="229"/>
      <c r="AZ109" s="230"/>
      <c r="BA109" s="230"/>
      <c r="BB109" s="230"/>
      <c r="BC109" s="231"/>
      <c r="BD109" s="229"/>
      <c r="BE109" s="230"/>
      <c r="BF109" s="230"/>
      <c r="BG109" s="230"/>
      <c r="BH109" s="231"/>
      <c r="BI109" s="62"/>
    </row>
    <row r="110" spans="2:61" s="60" customFormat="1" ht="12" customHeight="1">
      <c r="B110" s="61"/>
      <c r="C110" s="223" t="s">
        <v>218</v>
      </c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5"/>
      <c r="T110" s="217"/>
      <c r="U110" s="218"/>
      <c r="V110" s="219"/>
      <c r="W110" s="220"/>
      <c r="X110" s="221"/>
      <c r="Y110" s="222"/>
      <c r="Z110" s="220"/>
      <c r="AA110" s="221"/>
      <c r="AB110" s="222"/>
      <c r="AC110" s="220"/>
      <c r="AD110" s="221"/>
      <c r="AE110" s="222"/>
      <c r="AF110" s="217"/>
      <c r="AG110" s="218"/>
      <c r="AH110" s="219"/>
      <c r="AI110" s="369"/>
      <c r="AJ110" s="370"/>
      <c r="AK110" s="370"/>
      <c r="AL110" s="370"/>
      <c r="AM110" s="370"/>
      <c r="AN110" s="371"/>
      <c r="AO110" s="232"/>
      <c r="AP110" s="233"/>
      <c r="AQ110" s="233"/>
      <c r="AR110" s="233"/>
      <c r="AS110" s="234"/>
      <c r="AT110" s="232"/>
      <c r="AU110" s="233"/>
      <c r="AV110" s="233"/>
      <c r="AW110" s="233"/>
      <c r="AX110" s="234"/>
      <c r="AY110" s="232"/>
      <c r="AZ110" s="233"/>
      <c r="BA110" s="233"/>
      <c r="BB110" s="233"/>
      <c r="BC110" s="234"/>
      <c r="BD110" s="232"/>
      <c r="BE110" s="233"/>
      <c r="BF110" s="233"/>
      <c r="BG110" s="233"/>
      <c r="BH110" s="234"/>
      <c r="BI110" s="62"/>
    </row>
    <row r="111" spans="2:61" s="60" customFormat="1" ht="12" customHeight="1">
      <c r="B111" s="61"/>
      <c r="C111" s="223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5"/>
      <c r="T111" s="217"/>
      <c r="U111" s="218"/>
      <c r="V111" s="219"/>
      <c r="W111" s="220"/>
      <c r="X111" s="221"/>
      <c r="Y111" s="222"/>
      <c r="Z111" s="220"/>
      <c r="AA111" s="221"/>
      <c r="AB111" s="222"/>
      <c r="AC111" s="220"/>
      <c r="AD111" s="221"/>
      <c r="AE111" s="222"/>
      <c r="AF111" s="217"/>
      <c r="AG111" s="218"/>
      <c r="AH111" s="219"/>
      <c r="AI111" s="369"/>
      <c r="AJ111" s="370"/>
      <c r="AK111" s="370"/>
      <c r="AL111" s="370"/>
      <c r="AM111" s="370"/>
      <c r="AN111" s="371"/>
      <c r="AO111" s="232"/>
      <c r="AP111" s="233"/>
      <c r="AQ111" s="233"/>
      <c r="AR111" s="233"/>
      <c r="AS111" s="234"/>
      <c r="AT111" s="232"/>
      <c r="AU111" s="233"/>
      <c r="AV111" s="233"/>
      <c r="AW111" s="233"/>
      <c r="AX111" s="234"/>
      <c r="AY111" s="232"/>
      <c r="AZ111" s="233"/>
      <c r="BA111" s="233"/>
      <c r="BB111" s="233"/>
      <c r="BC111" s="234"/>
      <c r="BD111" s="232"/>
      <c r="BE111" s="233"/>
      <c r="BF111" s="233"/>
      <c r="BG111" s="233"/>
      <c r="BH111" s="234"/>
      <c r="BI111" s="62"/>
    </row>
    <row r="112" spans="2:61" s="60" customFormat="1" ht="12" customHeight="1">
      <c r="B112" s="61"/>
      <c r="C112" s="223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5"/>
      <c r="T112" s="217"/>
      <c r="U112" s="218"/>
      <c r="V112" s="219"/>
      <c r="W112" s="220"/>
      <c r="X112" s="221"/>
      <c r="Y112" s="222"/>
      <c r="Z112" s="220"/>
      <c r="AA112" s="221"/>
      <c r="AB112" s="222"/>
      <c r="AC112" s="220"/>
      <c r="AD112" s="221"/>
      <c r="AE112" s="222"/>
      <c r="AF112" s="217"/>
      <c r="AG112" s="218"/>
      <c r="AH112" s="219"/>
      <c r="AI112" s="369"/>
      <c r="AJ112" s="370"/>
      <c r="AK112" s="370"/>
      <c r="AL112" s="370"/>
      <c r="AM112" s="370"/>
      <c r="AN112" s="371"/>
      <c r="AO112" s="232"/>
      <c r="AP112" s="233"/>
      <c r="AQ112" s="233"/>
      <c r="AR112" s="233"/>
      <c r="AS112" s="234"/>
      <c r="AT112" s="232"/>
      <c r="AU112" s="233"/>
      <c r="AV112" s="233"/>
      <c r="AW112" s="233"/>
      <c r="AX112" s="234"/>
      <c r="AY112" s="232"/>
      <c r="AZ112" s="233"/>
      <c r="BA112" s="233"/>
      <c r="BB112" s="233"/>
      <c r="BC112" s="234"/>
      <c r="BD112" s="232"/>
      <c r="BE112" s="233"/>
      <c r="BF112" s="233"/>
      <c r="BG112" s="233"/>
      <c r="BH112" s="234"/>
      <c r="BI112" s="62"/>
    </row>
    <row r="113" spans="2:61" s="60" customFormat="1" ht="12" customHeight="1">
      <c r="B113" s="61"/>
      <c r="C113" s="180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2"/>
      <c r="T113" s="186"/>
      <c r="U113" s="187"/>
      <c r="V113" s="188"/>
      <c r="W113" s="192"/>
      <c r="X113" s="193"/>
      <c r="Y113" s="194"/>
      <c r="Z113" s="192"/>
      <c r="AA113" s="193"/>
      <c r="AB113" s="194"/>
      <c r="AC113" s="192"/>
      <c r="AD113" s="193"/>
      <c r="AE113" s="194"/>
      <c r="AF113" s="186"/>
      <c r="AG113" s="187"/>
      <c r="AH113" s="188"/>
      <c r="AI113" s="298"/>
      <c r="AJ113" s="299"/>
      <c r="AK113" s="299"/>
      <c r="AL113" s="299"/>
      <c r="AM113" s="299"/>
      <c r="AN113" s="300"/>
      <c r="AO113" s="235"/>
      <c r="AP113" s="236"/>
      <c r="AQ113" s="236"/>
      <c r="AR113" s="236"/>
      <c r="AS113" s="237"/>
      <c r="AT113" s="235"/>
      <c r="AU113" s="236"/>
      <c r="AV113" s="236"/>
      <c r="AW113" s="236"/>
      <c r="AX113" s="237"/>
      <c r="AY113" s="235"/>
      <c r="AZ113" s="236"/>
      <c r="BA113" s="236"/>
      <c r="BB113" s="236"/>
      <c r="BC113" s="237"/>
      <c r="BD113" s="235"/>
      <c r="BE113" s="236"/>
      <c r="BF113" s="236"/>
      <c r="BG113" s="236"/>
      <c r="BH113" s="237"/>
      <c r="BI113" s="62"/>
    </row>
    <row r="114" spans="2:61" s="60" customFormat="1" ht="12" customHeight="1">
      <c r="B114" s="61"/>
      <c r="C114" s="177" t="s">
        <v>68</v>
      </c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9"/>
      <c r="T114" s="183" t="s">
        <v>105</v>
      </c>
      <c r="U114" s="184"/>
      <c r="V114" s="185"/>
      <c r="W114" s="189" t="s">
        <v>21</v>
      </c>
      <c r="X114" s="190"/>
      <c r="Y114" s="191"/>
      <c r="Z114" s="189" t="s">
        <v>21</v>
      </c>
      <c r="AA114" s="190"/>
      <c r="AB114" s="191"/>
      <c r="AC114" s="189">
        <v>2</v>
      </c>
      <c r="AD114" s="190"/>
      <c r="AE114" s="191"/>
      <c r="AF114" s="183" t="s">
        <v>131</v>
      </c>
      <c r="AG114" s="184"/>
      <c r="AH114" s="185"/>
      <c r="AI114" s="295">
        <f>SUM(AO114:BH115)</f>
        <v>0</v>
      </c>
      <c r="AJ114" s="296"/>
      <c r="AK114" s="296"/>
      <c r="AL114" s="296"/>
      <c r="AM114" s="296"/>
      <c r="AN114" s="297"/>
      <c r="AO114" s="229"/>
      <c r="AP114" s="230"/>
      <c r="AQ114" s="230"/>
      <c r="AR114" s="230"/>
      <c r="AS114" s="231"/>
      <c r="AT114" s="229"/>
      <c r="AU114" s="230"/>
      <c r="AV114" s="230"/>
      <c r="AW114" s="230"/>
      <c r="AX114" s="231"/>
      <c r="AY114" s="229"/>
      <c r="AZ114" s="230"/>
      <c r="BA114" s="230"/>
      <c r="BB114" s="230"/>
      <c r="BC114" s="231"/>
      <c r="BD114" s="229"/>
      <c r="BE114" s="230"/>
      <c r="BF114" s="230"/>
      <c r="BG114" s="230"/>
      <c r="BH114" s="231"/>
      <c r="BI114" s="62"/>
    </row>
    <row r="115" spans="2:61" s="60" customFormat="1" ht="12" customHeight="1">
      <c r="B115" s="61"/>
      <c r="C115" s="180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2"/>
      <c r="T115" s="186"/>
      <c r="U115" s="187"/>
      <c r="V115" s="188"/>
      <c r="W115" s="192"/>
      <c r="X115" s="193"/>
      <c r="Y115" s="194"/>
      <c r="Z115" s="192"/>
      <c r="AA115" s="193"/>
      <c r="AB115" s="194"/>
      <c r="AC115" s="192"/>
      <c r="AD115" s="193"/>
      <c r="AE115" s="194"/>
      <c r="AF115" s="186"/>
      <c r="AG115" s="187"/>
      <c r="AH115" s="188"/>
      <c r="AI115" s="298"/>
      <c r="AJ115" s="299"/>
      <c r="AK115" s="299"/>
      <c r="AL115" s="299"/>
      <c r="AM115" s="299"/>
      <c r="AN115" s="300"/>
      <c r="AO115" s="235"/>
      <c r="AP115" s="236"/>
      <c r="AQ115" s="236"/>
      <c r="AR115" s="236"/>
      <c r="AS115" s="237"/>
      <c r="AT115" s="235"/>
      <c r="AU115" s="236"/>
      <c r="AV115" s="236"/>
      <c r="AW115" s="236"/>
      <c r="AX115" s="237"/>
      <c r="AY115" s="235"/>
      <c r="AZ115" s="236"/>
      <c r="BA115" s="236"/>
      <c r="BB115" s="236"/>
      <c r="BC115" s="237"/>
      <c r="BD115" s="235"/>
      <c r="BE115" s="236"/>
      <c r="BF115" s="236"/>
      <c r="BG115" s="236"/>
      <c r="BH115" s="237"/>
      <c r="BI115" s="62"/>
    </row>
    <row r="116" spans="2:61" s="60" customFormat="1" ht="12" customHeight="1">
      <c r="B116" s="61"/>
      <c r="C116" s="177" t="s">
        <v>69</v>
      </c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9"/>
      <c r="T116" s="183" t="s">
        <v>105</v>
      </c>
      <c r="U116" s="184"/>
      <c r="V116" s="185"/>
      <c r="W116" s="189" t="s">
        <v>21</v>
      </c>
      <c r="X116" s="190"/>
      <c r="Y116" s="191"/>
      <c r="Z116" s="189" t="s">
        <v>21</v>
      </c>
      <c r="AA116" s="190"/>
      <c r="AB116" s="191"/>
      <c r="AC116" s="189">
        <v>3</v>
      </c>
      <c r="AD116" s="190"/>
      <c r="AE116" s="191"/>
      <c r="AF116" s="183" t="s">
        <v>132</v>
      </c>
      <c r="AG116" s="184"/>
      <c r="AH116" s="185"/>
      <c r="AI116" s="295">
        <f>SUM(AO116:BH117)</f>
        <v>0</v>
      </c>
      <c r="AJ116" s="296"/>
      <c r="AK116" s="296"/>
      <c r="AL116" s="296"/>
      <c r="AM116" s="296"/>
      <c r="AN116" s="297"/>
      <c r="AO116" s="229"/>
      <c r="AP116" s="230"/>
      <c r="AQ116" s="230"/>
      <c r="AR116" s="230"/>
      <c r="AS116" s="231"/>
      <c r="AT116" s="229"/>
      <c r="AU116" s="230"/>
      <c r="AV116" s="230"/>
      <c r="AW116" s="230"/>
      <c r="AX116" s="231"/>
      <c r="AY116" s="229"/>
      <c r="AZ116" s="230"/>
      <c r="BA116" s="230"/>
      <c r="BB116" s="230"/>
      <c r="BC116" s="231"/>
      <c r="BD116" s="229"/>
      <c r="BE116" s="230"/>
      <c r="BF116" s="230"/>
      <c r="BG116" s="230"/>
      <c r="BH116" s="231"/>
      <c r="BI116" s="62"/>
    </row>
    <row r="117" spans="2:61" s="60" customFormat="1" ht="12" customHeight="1">
      <c r="B117" s="61"/>
      <c r="C117" s="180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2"/>
      <c r="T117" s="186"/>
      <c r="U117" s="187"/>
      <c r="V117" s="188"/>
      <c r="W117" s="192"/>
      <c r="X117" s="193"/>
      <c r="Y117" s="194"/>
      <c r="Z117" s="192"/>
      <c r="AA117" s="193"/>
      <c r="AB117" s="194"/>
      <c r="AC117" s="192"/>
      <c r="AD117" s="193"/>
      <c r="AE117" s="194"/>
      <c r="AF117" s="186"/>
      <c r="AG117" s="187"/>
      <c r="AH117" s="188"/>
      <c r="AI117" s="298"/>
      <c r="AJ117" s="299"/>
      <c r="AK117" s="299"/>
      <c r="AL117" s="299"/>
      <c r="AM117" s="299"/>
      <c r="AN117" s="300"/>
      <c r="AO117" s="235"/>
      <c r="AP117" s="236"/>
      <c r="AQ117" s="236"/>
      <c r="AR117" s="236"/>
      <c r="AS117" s="237"/>
      <c r="AT117" s="235"/>
      <c r="AU117" s="236"/>
      <c r="AV117" s="236"/>
      <c r="AW117" s="236"/>
      <c r="AX117" s="237"/>
      <c r="AY117" s="235"/>
      <c r="AZ117" s="236"/>
      <c r="BA117" s="236"/>
      <c r="BB117" s="236"/>
      <c r="BC117" s="237"/>
      <c r="BD117" s="235"/>
      <c r="BE117" s="236"/>
      <c r="BF117" s="236"/>
      <c r="BG117" s="236"/>
      <c r="BH117" s="237"/>
      <c r="BI117" s="62"/>
    </row>
    <row r="118" spans="2:61" s="60" customFormat="1" ht="12" customHeight="1">
      <c r="B118" s="61"/>
      <c r="C118" s="177" t="s">
        <v>70</v>
      </c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9"/>
      <c r="T118" s="183" t="s">
        <v>105</v>
      </c>
      <c r="U118" s="184"/>
      <c r="V118" s="185"/>
      <c r="W118" s="189" t="s">
        <v>21</v>
      </c>
      <c r="X118" s="190"/>
      <c r="Y118" s="191"/>
      <c r="Z118" s="189" t="s">
        <v>21</v>
      </c>
      <c r="AA118" s="190"/>
      <c r="AB118" s="191"/>
      <c r="AC118" s="189">
        <v>4</v>
      </c>
      <c r="AD118" s="190"/>
      <c r="AE118" s="191"/>
      <c r="AF118" s="183" t="s">
        <v>22</v>
      </c>
      <c r="AG118" s="184"/>
      <c r="AH118" s="185"/>
      <c r="AI118" s="295">
        <f>SUM(AO118:BH119)</f>
        <v>0</v>
      </c>
      <c r="AJ118" s="296"/>
      <c r="AK118" s="296"/>
      <c r="AL118" s="296"/>
      <c r="AM118" s="296"/>
      <c r="AN118" s="297"/>
      <c r="AO118" s="229"/>
      <c r="AP118" s="230"/>
      <c r="AQ118" s="230"/>
      <c r="AR118" s="230"/>
      <c r="AS118" s="231"/>
      <c r="AT118" s="229"/>
      <c r="AU118" s="230"/>
      <c r="AV118" s="230"/>
      <c r="AW118" s="230"/>
      <c r="AX118" s="231"/>
      <c r="AY118" s="229"/>
      <c r="AZ118" s="230"/>
      <c r="BA118" s="230"/>
      <c r="BB118" s="230"/>
      <c r="BC118" s="231"/>
      <c r="BD118" s="229"/>
      <c r="BE118" s="230"/>
      <c r="BF118" s="230"/>
      <c r="BG118" s="230"/>
      <c r="BH118" s="231"/>
      <c r="BI118" s="62"/>
    </row>
    <row r="119" spans="2:61" s="60" customFormat="1" ht="12" customHeight="1">
      <c r="B119" s="61"/>
      <c r="C119" s="180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2"/>
      <c r="T119" s="186"/>
      <c r="U119" s="187"/>
      <c r="V119" s="188"/>
      <c r="W119" s="192"/>
      <c r="X119" s="193"/>
      <c r="Y119" s="194"/>
      <c r="Z119" s="192"/>
      <c r="AA119" s="193"/>
      <c r="AB119" s="194"/>
      <c r="AC119" s="192"/>
      <c r="AD119" s="193"/>
      <c r="AE119" s="194"/>
      <c r="AF119" s="186"/>
      <c r="AG119" s="187"/>
      <c r="AH119" s="188"/>
      <c r="AI119" s="298"/>
      <c r="AJ119" s="299"/>
      <c r="AK119" s="299"/>
      <c r="AL119" s="299"/>
      <c r="AM119" s="299"/>
      <c r="AN119" s="300"/>
      <c r="AO119" s="235"/>
      <c r="AP119" s="236"/>
      <c r="AQ119" s="236"/>
      <c r="AR119" s="236"/>
      <c r="AS119" s="237"/>
      <c r="AT119" s="235"/>
      <c r="AU119" s="236"/>
      <c r="AV119" s="236"/>
      <c r="AW119" s="236"/>
      <c r="AX119" s="237"/>
      <c r="AY119" s="235"/>
      <c r="AZ119" s="236"/>
      <c r="BA119" s="236"/>
      <c r="BB119" s="236"/>
      <c r="BC119" s="237"/>
      <c r="BD119" s="235"/>
      <c r="BE119" s="236"/>
      <c r="BF119" s="236"/>
      <c r="BG119" s="236"/>
      <c r="BH119" s="237"/>
      <c r="BI119" s="62"/>
    </row>
    <row r="120" spans="2:61" s="60" customFormat="1" ht="12" customHeight="1">
      <c r="B120" s="61"/>
      <c r="C120" s="177" t="s">
        <v>71</v>
      </c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9"/>
      <c r="T120" s="183" t="s">
        <v>105</v>
      </c>
      <c r="U120" s="184"/>
      <c r="V120" s="185"/>
      <c r="W120" s="189" t="s">
        <v>21</v>
      </c>
      <c r="X120" s="190"/>
      <c r="Y120" s="191"/>
      <c r="Z120" s="189" t="s">
        <v>21</v>
      </c>
      <c r="AA120" s="190"/>
      <c r="AB120" s="191"/>
      <c r="AC120" s="189">
        <v>5</v>
      </c>
      <c r="AD120" s="190"/>
      <c r="AE120" s="191"/>
      <c r="AF120" s="183" t="s">
        <v>133</v>
      </c>
      <c r="AG120" s="184"/>
      <c r="AH120" s="185"/>
      <c r="AI120" s="295">
        <f>SUM(AO120:BH121)</f>
        <v>0</v>
      </c>
      <c r="AJ120" s="296"/>
      <c r="AK120" s="296"/>
      <c r="AL120" s="296"/>
      <c r="AM120" s="296"/>
      <c r="AN120" s="297"/>
      <c r="AO120" s="229"/>
      <c r="AP120" s="230"/>
      <c r="AQ120" s="230"/>
      <c r="AR120" s="230"/>
      <c r="AS120" s="231"/>
      <c r="AT120" s="229"/>
      <c r="AU120" s="230"/>
      <c r="AV120" s="230"/>
      <c r="AW120" s="230"/>
      <c r="AX120" s="231"/>
      <c r="AY120" s="229"/>
      <c r="AZ120" s="230"/>
      <c r="BA120" s="230"/>
      <c r="BB120" s="230"/>
      <c r="BC120" s="231"/>
      <c r="BD120" s="229"/>
      <c r="BE120" s="230"/>
      <c r="BF120" s="230"/>
      <c r="BG120" s="230"/>
      <c r="BH120" s="231"/>
      <c r="BI120" s="62"/>
    </row>
    <row r="121" spans="2:61" s="60" customFormat="1" ht="12" customHeight="1">
      <c r="B121" s="61"/>
      <c r="C121" s="180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2"/>
      <c r="T121" s="186"/>
      <c r="U121" s="187"/>
      <c r="V121" s="188"/>
      <c r="W121" s="192"/>
      <c r="X121" s="193"/>
      <c r="Y121" s="194"/>
      <c r="Z121" s="192"/>
      <c r="AA121" s="193"/>
      <c r="AB121" s="194"/>
      <c r="AC121" s="192"/>
      <c r="AD121" s="193"/>
      <c r="AE121" s="194"/>
      <c r="AF121" s="186"/>
      <c r="AG121" s="187"/>
      <c r="AH121" s="188"/>
      <c r="AI121" s="298"/>
      <c r="AJ121" s="299"/>
      <c r="AK121" s="299"/>
      <c r="AL121" s="299"/>
      <c r="AM121" s="299"/>
      <c r="AN121" s="300"/>
      <c r="AO121" s="235"/>
      <c r="AP121" s="236"/>
      <c r="AQ121" s="236"/>
      <c r="AR121" s="236"/>
      <c r="AS121" s="237"/>
      <c r="AT121" s="235"/>
      <c r="AU121" s="236"/>
      <c r="AV121" s="236"/>
      <c r="AW121" s="236"/>
      <c r="AX121" s="237"/>
      <c r="AY121" s="235"/>
      <c r="AZ121" s="236"/>
      <c r="BA121" s="236"/>
      <c r="BB121" s="236"/>
      <c r="BC121" s="237"/>
      <c r="BD121" s="235"/>
      <c r="BE121" s="236"/>
      <c r="BF121" s="236"/>
      <c r="BG121" s="236"/>
      <c r="BH121" s="237"/>
      <c r="BI121" s="62"/>
    </row>
    <row r="122" spans="2:61" s="60" customFormat="1" ht="12" customHeight="1">
      <c r="B122" s="61"/>
      <c r="C122" s="177" t="s">
        <v>72</v>
      </c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9"/>
      <c r="T122" s="183" t="s">
        <v>105</v>
      </c>
      <c r="U122" s="184"/>
      <c r="V122" s="185"/>
      <c r="W122" s="189" t="s">
        <v>21</v>
      </c>
      <c r="X122" s="190"/>
      <c r="Y122" s="191"/>
      <c r="Z122" s="189" t="s">
        <v>21</v>
      </c>
      <c r="AA122" s="190"/>
      <c r="AB122" s="191"/>
      <c r="AC122" s="189">
        <v>6</v>
      </c>
      <c r="AD122" s="190"/>
      <c r="AE122" s="191"/>
      <c r="AF122" s="183" t="s">
        <v>134</v>
      </c>
      <c r="AG122" s="184"/>
      <c r="AH122" s="185"/>
      <c r="AI122" s="295">
        <f>SUM(AO122:BH123)</f>
        <v>0</v>
      </c>
      <c r="AJ122" s="296"/>
      <c r="AK122" s="296"/>
      <c r="AL122" s="296"/>
      <c r="AM122" s="296"/>
      <c r="AN122" s="297"/>
      <c r="AO122" s="229"/>
      <c r="AP122" s="230"/>
      <c r="AQ122" s="230"/>
      <c r="AR122" s="230"/>
      <c r="AS122" s="231"/>
      <c r="AT122" s="229"/>
      <c r="AU122" s="230"/>
      <c r="AV122" s="230"/>
      <c r="AW122" s="230"/>
      <c r="AX122" s="231"/>
      <c r="AY122" s="229"/>
      <c r="AZ122" s="230"/>
      <c r="BA122" s="230"/>
      <c r="BB122" s="230"/>
      <c r="BC122" s="231"/>
      <c r="BD122" s="229"/>
      <c r="BE122" s="230"/>
      <c r="BF122" s="230"/>
      <c r="BG122" s="230"/>
      <c r="BH122" s="231"/>
      <c r="BI122" s="62"/>
    </row>
    <row r="123" spans="2:61" s="60" customFormat="1" ht="12" customHeight="1">
      <c r="B123" s="61"/>
      <c r="C123" s="180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2"/>
      <c r="T123" s="186"/>
      <c r="U123" s="187"/>
      <c r="V123" s="188"/>
      <c r="W123" s="192"/>
      <c r="X123" s="193"/>
      <c r="Y123" s="194"/>
      <c r="Z123" s="192"/>
      <c r="AA123" s="193"/>
      <c r="AB123" s="194"/>
      <c r="AC123" s="192"/>
      <c r="AD123" s="193"/>
      <c r="AE123" s="194"/>
      <c r="AF123" s="186"/>
      <c r="AG123" s="187"/>
      <c r="AH123" s="188"/>
      <c r="AI123" s="298"/>
      <c r="AJ123" s="299"/>
      <c r="AK123" s="299"/>
      <c r="AL123" s="299"/>
      <c r="AM123" s="299"/>
      <c r="AN123" s="300"/>
      <c r="AO123" s="235"/>
      <c r="AP123" s="236"/>
      <c r="AQ123" s="236"/>
      <c r="AR123" s="236"/>
      <c r="AS123" s="237"/>
      <c r="AT123" s="235"/>
      <c r="AU123" s="236"/>
      <c r="AV123" s="236"/>
      <c r="AW123" s="236"/>
      <c r="AX123" s="237"/>
      <c r="AY123" s="235"/>
      <c r="AZ123" s="236"/>
      <c r="BA123" s="236"/>
      <c r="BB123" s="236"/>
      <c r="BC123" s="237"/>
      <c r="BD123" s="235"/>
      <c r="BE123" s="236"/>
      <c r="BF123" s="236"/>
      <c r="BG123" s="236"/>
      <c r="BH123" s="237"/>
      <c r="BI123" s="62"/>
    </row>
    <row r="124" spans="2:61" s="60" customFormat="1" ht="12" customHeight="1">
      <c r="B124" s="61"/>
      <c r="C124" s="177" t="s">
        <v>73</v>
      </c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9"/>
      <c r="T124" s="183" t="s">
        <v>105</v>
      </c>
      <c r="U124" s="184"/>
      <c r="V124" s="185"/>
      <c r="W124" s="189" t="s">
        <v>21</v>
      </c>
      <c r="X124" s="190"/>
      <c r="Y124" s="191"/>
      <c r="Z124" s="189" t="s">
        <v>21</v>
      </c>
      <c r="AA124" s="190"/>
      <c r="AB124" s="191"/>
      <c r="AC124" s="189">
        <v>7</v>
      </c>
      <c r="AD124" s="190"/>
      <c r="AE124" s="191"/>
      <c r="AF124" s="183" t="s">
        <v>135</v>
      </c>
      <c r="AG124" s="184"/>
      <c r="AH124" s="185"/>
      <c r="AI124" s="295">
        <f>SUM(AO124:BH125)</f>
        <v>0</v>
      </c>
      <c r="AJ124" s="296"/>
      <c r="AK124" s="296"/>
      <c r="AL124" s="296"/>
      <c r="AM124" s="296"/>
      <c r="AN124" s="297"/>
      <c r="AO124" s="229"/>
      <c r="AP124" s="230"/>
      <c r="AQ124" s="230"/>
      <c r="AR124" s="230"/>
      <c r="AS124" s="231"/>
      <c r="AT124" s="229"/>
      <c r="AU124" s="230"/>
      <c r="AV124" s="230"/>
      <c r="AW124" s="230"/>
      <c r="AX124" s="231"/>
      <c r="AY124" s="229"/>
      <c r="AZ124" s="230"/>
      <c r="BA124" s="230"/>
      <c r="BB124" s="230"/>
      <c r="BC124" s="231"/>
      <c r="BD124" s="229"/>
      <c r="BE124" s="230"/>
      <c r="BF124" s="230"/>
      <c r="BG124" s="230"/>
      <c r="BH124" s="231"/>
      <c r="BI124" s="62"/>
    </row>
    <row r="125" spans="2:61" s="60" customFormat="1" ht="12" customHeight="1">
      <c r="B125" s="61"/>
      <c r="C125" s="180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2"/>
      <c r="T125" s="186"/>
      <c r="U125" s="187"/>
      <c r="V125" s="188"/>
      <c r="W125" s="192"/>
      <c r="X125" s="193"/>
      <c r="Y125" s="194"/>
      <c r="Z125" s="192"/>
      <c r="AA125" s="193"/>
      <c r="AB125" s="194"/>
      <c r="AC125" s="192"/>
      <c r="AD125" s="193"/>
      <c r="AE125" s="194"/>
      <c r="AF125" s="186"/>
      <c r="AG125" s="187"/>
      <c r="AH125" s="188"/>
      <c r="AI125" s="298"/>
      <c r="AJ125" s="299"/>
      <c r="AK125" s="299"/>
      <c r="AL125" s="299"/>
      <c r="AM125" s="299"/>
      <c r="AN125" s="300"/>
      <c r="AO125" s="235"/>
      <c r="AP125" s="236"/>
      <c r="AQ125" s="236"/>
      <c r="AR125" s="236"/>
      <c r="AS125" s="237"/>
      <c r="AT125" s="235"/>
      <c r="AU125" s="236"/>
      <c r="AV125" s="236"/>
      <c r="AW125" s="236"/>
      <c r="AX125" s="237"/>
      <c r="AY125" s="235"/>
      <c r="AZ125" s="236"/>
      <c r="BA125" s="236"/>
      <c r="BB125" s="236"/>
      <c r="BC125" s="237"/>
      <c r="BD125" s="235"/>
      <c r="BE125" s="236"/>
      <c r="BF125" s="236"/>
      <c r="BG125" s="236"/>
      <c r="BH125" s="237"/>
      <c r="BI125" s="62"/>
    </row>
    <row r="126" spans="2:61" s="60" customFormat="1" ht="12" customHeight="1">
      <c r="B126" s="61"/>
      <c r="C126" s="195" t="s">
        <v>74</v>
      </c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7"/>
      <c r="T126" s="198" t="s">
        <v>105</v>
      </c>
      <c r="U126" s="199"/>
      <c r="V126" s="200"/>
      <c r="W126" s="201" t="s">
        <v>21</v>
      </c>
      <c r="X126" s="202"/>
      <c r="Y126" s="203"/>
      <c r="Z126" s="201" t="s">
        <v>21</v>
      </c>
      <c r="AA126" s="202"/>
      <c r="AB126" s="203"/>
      <c r="AC126" s="201">
        <v>8</v>
      </c>
      <c r="AD126" s="202"/>
      <c r="AE126" s="203"/>
      <c r="AF126" s="198" t="s">
        <v>136</v>
      </c>
      <c r="AG126" s="199"/>
      <c r="AH126" s="200"/>
      <c r="AI126" s="292">
        <f>SUM(AO126:BH126)</f>
        <v>0</v>
      </c>
      <c r="AJ126" s="293"/>
      <c r="AK126" s="293"/>
      <c r="AL126" s="293"/>
      <c r="AM126" s="293"/>
      <c r="AN126" s="294"/>
      <c r="AO126" s="165"/>
      <c r="AP126" s="166"/>
      <c r="AQ126" s="166"/>
      <c r="AR126" s="166"/>
      <c r="AS126" s="167"/>
      <c r="AT126" s="165"/>
      <c r="AU126" s="166"/>
      <c r="AV126" s="166"/>
      <c r="AW126" s="166"/>
      <c r="AX126" s="167"/>
      <c r="AY126" s="165"/>
      <c r="AZ126" s="166"/>
      <c r="BA126" s="166"/>
      <c r="BB126" s="166"/>
      <c r="BC126" s="167"/>
      <c r="BD126" s="165"/>
      <c r="BE126" s="166"/>
      <c r="BF126" s="166"/>
      <c r="BG126" s="166"/>
      <c r="BH126" s="167"/>
      <c r="BI126" s="62"/>
    </row>
    <row r="127" spans="2:61" s="60" customFormat="1" ht="12" customHeight="1">
      <c r="B127" s="61"/>
      <c r="C127" s="214" t="s">
        <v>208</v>
      </c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6"/>
      <c r="T127" s="372" t="s">
        <v>105</v>
      </c>
      <c r="U127" s="373"/>
      <c r="V127" s="374"/>
      <c r="W127" s="333">
        <v>30</v>
      </c>
      <c r="X127" s="334"/>
      <c r="Y127" s="335"/>
      <c r="Z127" s="333">
        <v>0</v>
      </c>
      <c r="AA127" s="334"/>
      <c r="AB127" s="335"/>
      <c r="AC127" s="333">
        <v>0</v>
      </c>
      <c r="AD127" s="334"/>
      <c r="AE127" s="335"/>
      <c r="AF127" s="372" t="s">
        <v>137</v>
      </c>
      <c r="AG127" s="373"/>
      <c r="AH127" s="374"/>
      <c r="AI127" s="168">
        <f>SUM(AO127:BH128)</f>
        <v>0</v>
      </c>
      <c r="AJ127" s="169"/>
      <c r="AK127" s="169"/>
      <c r="AL127" s="169"/>
      <c r="AM127" s="169"/>
      <c r="AN127" s="170"/>
      <c r="AO127" s="168">
        <f>SUM(AO129,AO138,AO145)</f>
        <v>0</v>
      </c>
      <c r="AP127" s="169"/>
      <c r="AQ127" s="169"/>
      <c r="AR127" s="169"/>
      <c r="AS127" s="170"/>
      <c r="AT127" s="168">
        <f>SUM(AT129,AT138,AT145)</f>
        <v>0</v>
      </c>
      <c r="AU127" s="169"/>
      <c r="AV127" s="169"/>
      <c r="AW127" s="169"/>
      <c r="AX127" s="170"/>
      <c r="AY127" s="168">
        <f>SUM(AY129,AY138,AY145)</f>
        <v>0</v>
      </c>
      <c r="AZ127" s="169"/>
      <c r="BA127" s="169"/>
      <c r="BB127" s="169"/>
      <c r="BC127" s="170"/>
      <c r="BD127" s="168">
        <f>SUM(BD129,BD138,BD145)</f>
        <v>0</v>
      </c>
      <c r="BE127" s="169"/>
      <c r="BF127" s="169"/>
      <c r="BG127" s="169"/>
      <c r="BH127" s="170"/>
      <c r="BI127" s="62"/>
    </row>
    <row r="128" spans="2:61" s="60" customFormat="1" ht="12" customHeight="1">
      <c r="B128" s="61"/>
      <c r="C128" s="339"/>
      <c r="D128" s="340"/>
      <c r="E128" s="340"/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1"/>
      <c r="T128" s="378"/>
      <c r="U128" s="379"/>
      <c r="V128" s="380"/>
      <c r="W128" s="336"/>
      <c r="X128" s="337"/>
      <c r="Y128" s="338"/>
      <c r="Z128" s="336"/>
      <c r="AA128" s="337"/>
      <c r="AB128" s="338"/>
      <c r="AC128" s="336"/>
      <c r="AD128" s="337"/>
      <c r="AE128" s="338"/>
      <c r="AF128" s="378"/>
      <c r="AG128" s="379"/>
      <c r="AH128" s="380"/>
      <c r="AI128" s="174"/>
      <c r="AJ128" s="175"/>
      <c r="AK128" s="175"/>
      <c r="AL128" s="175"/>
      <c r="AM128" s="175"/>
      <c r="AN128" s="176"/>
      <c r="AO128" s="174"/>
      <c r="AP128" s="175"/>
      <c r="AQ128" s="175"/>
      <c r="AR128" s="175"/>
      <c r="AS128" s="176"/>
      <c r="AT128" s="174"/>
      <c r="AU128" s="175"/>
      <c r="AV128" s="175"/>
      <c r="AW128" s="175"/>
      <c r="AX128" s="176"/>
      <c r="AY128" s="174"/>
      <c r="AZ128" s="175"/>
      <c r="BA128" s="175"/>
      <c r="BB128" s="175"/>
      <c r="BC128" s="176"/>
      <c r="BD128" s="174"/>
      <c r="BE128" s="175"/>
      <c r="BF128" s="175"/>
      <c r="BG128" s="175"/>
      <c r="BH128" s="176"/>
      <c r="BI128" s="62"/>
    </row>
    <row r="129" spans="2:61" s="60" customFormat="1" ht="12" customHeight="1">
      <c r="B129" s="61"/>
      <c r="C129" s="390" t="s">
        <v>209</v>
      </c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2"/>
      <c r="T129" s="393" t="s">
        <v>105</v>
      </c>
      <c r="U129" s="394"/>
      <c r="V129" s="395"/>
      <c r="W129" s="396">
        <v>30</v>
      </c>
      <c r="X129" s="397"/>
      <c r="Y129" s="398"/>
      <c r="Z129" s="396">
        <v>1</v>
      </c>
      <c r="AA129" s="397"/>
      <c r="AB129" s="398"/>
      <c r="AC129" s="396">
        <v>0</v>
      </c>
      <c r="AD129" s="397"/>
      <c r="AE129" s="398"/>
      <c r="AF129" s="393" t="s">
        <v>138</v>
      </c>
      <c r="AG129" s="394"/>
      <c r="AH129" s="395"/>
      <c r="AI129" s="399">
        <f>SUM(AO129:BH129)</f>
        <v>0</v>
      </c>
      <c r="AJ129" s="400"/>
      <c r="AK129" s="400"/>
      <c r="AL129" s="400"/>
      <c r="AM129" s="400"/>
      <c r="AN129" s="401"/>
      <c r="AO129" s="399">
        <f>SUM(AO130:AS137)</f>
        <v>0</v>
      </c>
      <c r="AP129" s="400"/>
      <c r="AQ129" s="400"/>
      <c r="AR129" s="400"/>
      <c r="AS129" s="401"/>
      <c r="AT129" s="399">
        <f>SUM(AT130:AX137)</f>
        <v>0</v>
      </c>
      <c r="AU129" s="400"/>
      <c r="AV129" s="400"/>
      <c r="AW129" s="400"/>
      <c r="AX129" s="401"/>
      <c r="AY129" s="399">
        <f>SUM(AY130:BC137)</f>
        <v>0</v>
      </c>
      <c r="AZ129" s="400"/>
      <c r="BA129" s="400"/>
      <c r="BB129" s="400"/>
      <c r="BC129" s="401"/>
      <c r="BD129" s="399">
        <f>SUM(BD130:BH137)</f>
        <v>0</v>
      </c>
      <c r="BE129" s="400"/>
      <c r="BF129" s="400"/>
      <c r="BG129" s="400"/>
      <c r="BH129" s="401"/>
      <c r="BI129" s="62"/>
    </row>
    <row r="130" spans="2:61" s="60" customFormat="1" ht="12" customHeight="1">
      <c r="B130" s="61"/>
      <c r="C130" s="214" t="s">
        <v>50</v>
      </c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6"/>
      <c r="T130" s="183" t="s">
        <v>105</v>
      </c>
      <c r="U130" s="184"/>
      <c r="V130" s="185"/>
      <c r="W130" s="189">
        <v>30</v>
      </c>
      <c r="X130" s="190"/>
      <c r="Y130" s="191"/>
      <c r="Z130" s="189">
        <v>1</v>
      </c>
      <c r="AA130" s="190"/>
      <c r="AB130" s="191"/>
      <c r="AC130" s="189">
        <v>1</v>
      </c>
      <c r="AD130" s="190"/>
      <c r="AE130" s="191"/>
      <c r="AF130" s="183" t="s">
        <v>139</v>
      </c>
      <c r="AG130" s="184"/>
      <c r="AH130" s="185"/>
      <c r="AI130" s="295">
        <f>SUM(AO130:BH132)</f>
        <v>0</v>
      </c>
      <c r="AJ130" s="296"/>
      <c r="AK130" s="296"/>
      <c r="AL130" s="296"/>
      <c r="AM130" s="296"/>
      <c r="AN130" s="297"/>
      <c r="AO130" s="229"/>
      <c r="AP130" s="230"/>
      <c r="AQ130" s="230"/>
      <c r="AR130" s="230"/>
      <c r="AS130" s="231"/>
      <c r="AT130" s="229"/>
      <c r="AU130" s="230"/>
      <c r="AV130" s="230"/>
      <c r="AW130" s="230"/>
      <c r="AX130" s="231"/>
      <c r="AY130" s="229"/>
      <c r="AZ130" s="230"/>
      <c r="BA130" s="230"/>
      <c r="BB130" s="230"/>
      <c r="BC130" s="231"/>
      <c r="BD130" s="229"/>
      <c r="BE130" s="230"/>
      <c r="BF130" s="230"/>
      <c r="BG130" s="230"/>
      <c r="BH130" s="231"/>
      <c r="BI130" s="62"/>
    </row>
    <row r="131" spans="2:61" s="60" customFormat="1" ht="12" customHeight="1">
      <c r="B131" s="61"/>
      <c r="C131" s="223" t="s">
        <v>77</v>
      </c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5"/>
      <c r="T131" s="217"/>
      <c r="U131" s="218"/>
      <c r="V131" s="219"/>
      <c r="W131" s="220"/>
      <c r="X131" s="221"/>
      <c r="Y131" s="222"/>
      <c r="Z131" s="220"/>
      <c r="AA131" s="221"/>
      <c r="AB131" s="222"/>
      <c r="AC131" s="220"/>
      <c r="AD131" s="221"/>
      <c r="AE131" s="222"/>
      <c r="AF131" s="217"/>
      <c r="AG131" s="218"/>
      <c r="AH131" s="219"/>
      <c r="AI131" s="369"/>
      <c r="AJ131" s="370"/>
      <c r="AK131" s="370"/>
      <c r="AL131" s="370"/>
      <c r="AM131" s="370"/>
      <c r="AN131" s="371"/>
      <c r="AO131" s="232"/>
      <c r="AP131" s="233"/>
      <c r="AQ131" s="233"/>
      <c r="AR131" s="233"/>
      <c r="AS131" s="234"/>
      <c r="AT131" s="232"/>
      <c r="AU131" s="233"/>
      <c r="AV131" s="233"/>
      <c r="AW131" s="233"/>
      <c r="AX131" s="234"/>
      <c r="AY131" s="232"/>
      <c r="AZ131" s="233"/>
      <c r="BA131" s="233"/>
      <c r="BB131" s="233"/>
      <c r="BC131" s="234"/>
      <c r="BD131" s="232"/>
      <c r="BE131" s="233"/>
      <c r="BF131" s="233"/>
      <c r="BG131" s="233"/>
      <c r="BH131" s="234"/>
      <c r="BI131" s="62"/>
    </row>
    <row r="132" spans="2:61" s="60" customFormat="1" ht="12" customHeight="1">
      <c r="B132" s="61"/>
      <c r="C132" s="180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2"/>
      <c r="T132" s="186"/>
      <c r="U132" s="187"/>
      <c r="V132" s="188"/>
      <c r="W132" s="192"/>
      <c r="X132" s="193"/>
      <c r="Y132" s="194"/>
      <c r="Z132" s="192"/>
      <c r="AA132" s="193"/>
      <c r="AB132" s="194"/>
      <c r="AC132" s="192"/>
      <c r="AD132" s="193"/>
      <c r="AE132" s="194"/>
      <c r="AF132" s="186"/>
      <c r="AG132" s="187"/>
      <c r="AH132" s="188"/>
      <c r="AI132" s="298"/>
      <c r="AJ132" s="299"/>
      <c r="AK132" s="299"/>
      <c r="AL132" s="299"/>
      <c r="AM132" s="299"/>
      <c r="AN132" s="300"/>
      <c r="AO132" s="235"/>
      <c r="AP132" s="236"/>
      <c r="AQ132" s="236"/>
      <c r="AR132" s="236"/>
      <c r="AS132" s="237"/>
      <c r="AT132" s="235"/>
      <c r="AU132" s="236"/>
      <c r="AV132" s="236"/>
      <c r="AW132" s="236"/>
      <c r="AX132" s="237"/>
      <c r="AY132" s="235"/>
      <c r="AZ132" s="236"/>
      <c r="BA132" s="236"/>
      <c r="BB132" s="236"/>
      <c r="BC132" s="237"/>
      <c r="BD132" s="235"/>
      <c r="BE132" s="236"/>
      <c r="BF132" s="236"/>
      <c r="BG132" s="236"/>
      <c r="BH132" s="237"/>
      <c r="BI132" s="62"/>
    </row>
    <row r="133" spans="2:61" s="60" customFormat="1" ht="12" customHeight="1">
      <c r="B133" s="61"/>
      <c r="C133" s="177" t="s">
        <v>78</v>
      </c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9"/>
      <c r="T133" s="183" t="s">
        <v>105</v>
      </c>
      <c r="U133" s="184"/>
      <c r="V133" s="185"/>
      <c r="W133" s="189">
        <v>30</v>
      </c>
      <c r="X133" s="190"/>
      <c r="Y133" s="191"/>
      <c r="Z133" s="189">
        <v>1</v>
      </c>
      <c r="AA133" s="190"/>
      <c r="AB133" s="191"/>
      <c r="AC133" s="189">
        <v>2</v>
      </c>
      <c r="AD133" s="190"/>
      <c r="AE133" s="191"/>
      <c r="AF133" s="183" t="s">
        <v>140</v>
      </c>
      <c r="AG133" s="184"/>
      <c r="AH133" s="185"/>
      <c r="AI133" s="295">
        <f>SUM(AO133:BH134)</f>
        <v>0</v>
      </c>
      <c r="AJ133" s="296"/>
      <c r="AK133" s="296"/>
      <c r="AL133" s="296"/>
      <c r="AM133" s="296"/>
      <c r="AN133" s="297"/>
      <c r="AO133" s="229"/>
      <c r="AP133" s="230"/>
      <c r="AQ133" s="230"/>
      <c r="AR133" s="230"/>
      <c r="AS133" s="231"/>
      <c r="AT133" s="229"/>
      <c r="AU133" s="230"/>
      <c r="AV133" s="230"/>
      <c r="AW133" s="230"/>
      <c r="AX133" s="231"/>
      <c r="AY133" s="229"/>
      <c r="AZ133" s="230"/>
      <c r="BA133" s="230"/>
      <c r="BB133" s="230"/>
      <c r="BC133" s="231"/>
      <c r="BD133" s="229"/>
      <c r="BE133" s="230"/>
      <c r="BF133" s="230"/>
      <c r="BG133" s="230"/>
      <c r="BH133" s="231"/>
      <c r="BI133" s="62"/>
    </row>
    <row r="134" spans="2:61" s="60" customFormat="1" ht="12" customHeight="1">
      <c r="B134" s="61"/>
      <c r="C134" s="180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2"/>
      <c r="T134" s="186"/>
      <c r="U134" s="187"/>
      <c r="V134" s="188"/>
      <c r="W134" s="192"/>
      <c r="X134" s="193"/>
      <c r="Y134" s="194"/>
      <c r="Z134" s="192"/>
      <c r="AA134" s="193"/>
      <c r="AB134" s="194"/>
      <c r="AC134" s="192"/>
      <c r="AD134" s="193"/>
      <c r="AE134" s="194"/>
      <c r="AF134" s="186"/>
      <c r="AG134" s="187"/>
      <c r="AH134" s="188"/>
      <c r="AI134" s="298"/>
      <c r="AJ134" s="299"/>
      <c r="AK134" s="299"/>
      <c r="AL134" s="299"/>
      <c r="AM134" s="299"/>
      <c r="AN134" s="300"/>
      <c r="AO134" s="235"/>
      <c r="AP134" s="236"/>
      <c r="AQ134" s="236"/>
      <c r="AR134" s="236"/>
      <c r="AS134" s="237"/>
      <c r="AT134" s="235"/>
      <c r="AU134" s="236"/>
      <c r="AV134" s="236"/>
      <c r="AW134" s="236"/>
      <c r="AX134" s="237"/>
      <c r="AY134" s="235"/>
      <c r="AZ134" s="236"/>
      <c r="BA134" s="236"/>
      <c r="BB134" s="236"/>
      <c r="BC134" s="237"/>
      <c r="BD134" s="235"/>
      <c r="BE134" s="236"/>
      <c r="BF134" s="236"/>
      <c r="BG134" s="236"/>
      <c r="BH134" s="237"/>
      <c r="BI134" s="62"/>
    </row>
    <row r="135" spans="2:61" s="60" customFormat="1" ht="12" customHeight="1">
      <c r="B135" s="61"/>
      <c r="C135" s="177" t="s">
        <v>79</v>
      </c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9"/>
      <c r="T135" s="183" t="s">
        <v>105</v>
      </c>
      <c r="U135" s="184"/>
      <c r="V135" s="185"/>
      <c r="W135" s="189">
        <v>30</v>
      </c>
      <c r="X135" s="190"/>
      <c r="Y135" s="191"/>
      <c r="Z135" s="189">
        <v>1</v>
      </c>
      <c r="AA135" s="190"/>
      <c r="AB135" s="191"/>
      <c r="AC135" s="189">
        <v>3</v>
      </c>
      <c r="AD135" s="190"/>
      <c r="AE135" s="191"/>
      <c r="AF135" s="183" t="s">
        <v>141</v>
      </c>
      <c r="AG135" s="184"/>
      <c r="AH135" s="185"/>
      <c r="AI135" s="295">
        <f>SUM(AO135:BH136)</f>
        <v>0</v>
      </c>
      <c r="AJ135" s="296"/>
      <c r="AK135" s="296"/>
      <c r="AL135" s="296"/>
      <c r="AM135" s="296"/>
      <c r="AN135" s="297"/>
      <c r="AO135" s="229"/>
      <c r="AP135" s="230"/>
      <c r="AQ135" s="230"/>
      <c r="AR135" s="230"/>
      <c r="AS135" s="231"/>
      <c r="AT135" s="229"/>
      <c r="AU135" s="230"/>
      <c r="AV135" s="230"/>
      <c r="AW135" s="230"/>
      <c r="AX135" s="231"/>
      <c r="AY135" s="229"/>
      <c r="AZ135" s="230"/>
      <c r="BA135" s="230"/>
      <c r="BB135" s="230"/>
      <c r="BC135" s="231"/>
      <c r="BD135" s="229"/>
      <c r="BE135" s="230"/>
      <c r="BF135" s="230"/>
      <c r="BG135" s="230"/>
      <c r="BH135" s="231"/>
      <c r="BI135" s="62"/>
    </row>
    <row r="136" spans="2:61" s="60" customFormat="1" ht="12" customHeight="1">
      <c r="B136" s="61"/>
      <c r="C136" s="180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2"/>
      <c r="T136" s="186"/>
      <c r="U136" s="187"/>
      <c r="V136" s="188"/>
      <c r="W136" s="192"/>
      <c r="X136" s="193"/>
      <c r="Y136" s="194"/>
      <c r="Z136" s="192"/>
      <c r="AA136" s="193"/>
      <c r="AB136" s="194"/>
      <c r="AC136" s="192"/>
      <c r="AD136" s="193"/>
      <c r="AE136" s="194"/>
      <c r="AF136" s="186"/>
      <c r="AG136" s="187"/>
      <c r="AH136" s="188"/>
      <c r="AI136" s="298"/>
      <c r="AJ136" s="299"/>
      <c r="AK136" s="299"/>
      <c r="AL136" s="299"/>
      <c r="AM136" s="299"/>
      <c r="AN136" s="300"/>
      <c r="AO136" s="235"/>
      <c r="AP136" s="236"/>
      <c r="AQ136" s="236"/>
      <c r="AR136" s="236"/>
      <c r="AS136" s="237"/>
      <c r="AT136" s="235"/>
      <c r="AU136" s="236"/>
      <c r="AV136" s="236"/>
      <c r="AW136" s="236"/>
      <c r="AX136" s="237"/>
      <c r="AY136" s="235"/>
      <c r="AZ136" s="236"/>
      <c r="BA136" s="236"/>
      <c r="BB136" s="236"/>
      <c r="BC136" s="237"/>
      <c r="BD136" s="235"/>
      <c r="BE136" s="236"/>
      <c r="BF136" s="236"/>
      <c r="BG136" s="236"/>
      <c r="BH136" s="237"/>
      <c r="BI136" s="62"/>
    </row>
    <row r="137" spans="2:61" s="60" customFormat="1" ht="12" customHeight="1">
      <c r="B137" s="61"/>
      <c r="C137" s="195" t="s">
        <v>80</v>
      </c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7"/>
      <c r="T137" s="198" t="s">
        <v>105</v>
      </c>
      <c r="U137" s="199"/>
      <c r="V137" s="200"/>
      <c r="W137" s="201">
        <v>30</v>
      </c>
      <c r="X137" s="202"/>
      <c r="Y137" s="203"/>
      <c r="Z137" s="201">
        <v>1</v>
      </c>
      <c r="AA137" s="202"/>
      <c r="AB137" s="203"/>
      <c r="AC137" s="201">
        <v>4</v>
      </c>
      <c r="AD137" s="202"/>
      <c r="AE137" s="203"/>
      <c r="AF137" s="198" t="s">
        <v>142</v>
      </c>
      <c r="AG137" s="199"/>
      <c r="AH137" s="200"/>
      <c r="AI137" s="292">
        <f>SUM(AO137:BH137)</f>
        <v>0</v>
      </c>
      <c r="AJ137" s="293"/>
      <c r="AK137" s="293"/>
      <c r="AL137" s="293"/>
      <c r="AM137" s="293"/>
      <c r="AN137" s="294"/>
      <c r="AO137" s="165"/>
      <c r="AP137" s="166"/>
      <c r="AQ137" s="166"/>
      <c r="AR137" s="166"/>
      <c r="AS137" s="167"/>
      <c r="AT137" s="165"/>
      <c r="AU137" s="166"/>
      <c r="AV137" s="166"/>
      <c r="AW137" s="166"/>
      <c r="AX137" s="167"/>
      <c r="AY137" s="165"/>
      <c r="AZ137" s="166"/>
      <c r="BA137" s="166"/>
      <c r="BB137" s="166"/>
      <c r="BC137" s="167"/>
      <c r="BD137" s="165"/>
      <c r="BE137" s="166"/>
      <c r="BF137" s="166"/>
      <c r="BG137" s="166"/>
      <c r="BH137" s="167"/>
      <c r="BI137" s="62"/>
    </row>
    <row r="138" spans="2:61" s="60" customFormat="1" ht="12" customHeight="1">
      <c r="B138" s="61"/>
      <c r="C138" s="214" t="s">
        <v>210</v>
      </c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6"/>
      <c r="T138" s="372" t="s">
        <v>105</v>
      </c>
      <c r="U138" s="373"/>
      <c r="V138" s="374"/>
      <c r="W138" s="333">
        <v>30</v>
      </c>
      <c r="X138" s="334"/>
      <c r="Y138" s="335"/>
      <c r="Z138" s="333">
        <v>3</v>
      </c>
      <c r="AA138" s="334"/>
      <c r="AB138" s="335"/>
      <c r="AC138" s="333">
        <v>0</v>
      </c>
      <c r="AD138" s="334"/>
      <c r="AE138" s="335"/>
      <c r="AF138" s="372" t="s">
        <v>143</v>
      </c>
      <c r="AG138" s="373"/>
      <c r="AH138" s="374"/>
      <c r="AI138" s="168">
        <f>SUM(AO138:BH140)</f>
        <v>0</v>
      </c>
      <c r="AJ138" s="169"/>
      <c r="AK138" s="169"/>
      <c r="AL138" s="169"/>
      <c r="AM138" s="169"/>
      <c r="AN138" s="170"/>
      <c r="AO138" s="168">
        <f>SUM(AO141:AS144)</f>
        <v>0</v>
      </c>
      <c r="AP138" s="169"/>
      <c r="AQ138" s="169"/>
      <c r="AR138" s="169"/>
      <c r="AS138" s="170"/>
      <c r="AT138" s="168">
        <f>SUM(AT141:AX144)</f>
        <v>0</v>
      </c>
      <c r="AU138" s="169"/>
      <c r="AV138" s="169"/>
      <c r="AW138" s="169"/>
      <c r="AX138" s="170"/>
      <c r="AY138" s="168">
        <f>SUM(AY141:BC144)</f>
        <v>0</v>
      </c>
      <c r="AZ138" s="169"/>
      <c r="BA138" s="169"/>
      <c r="BB138" s="169"/>
      <c r="BC138" s="170"/>
      <c r="BD138" s="168">
        <f>SUM(BD141:BH144)</f>
        <v>0</v>
      </c>
      <c r="BE138" s="169"/>
      <c r="BF138" s="169"/>
      <c r="BG138" s="169"/>
      <c r="BH138" s="170"/>
      <c r="BI138" s="62"/>
    </row>
    <row r="139" spans="2:61" s="60" customFormat="1" ht="12" customHeight="1">
      <c r="B139" s="61"/>
      <c r="C139" s="357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9"/>
      <c r="T139" s="375"/>
      <c r="U139" s="376"/>
      <c r="V139" s="377"/>
      <c r="W139" s="345"/>
      <c r="X139" s="346"/>
      <c r="Y139" s="347"/>
      <c r="Z139" s="345"/>
      <c r="AA139" s="346"/>
      <c r="AB139" s="347"/>
      <c r="AC139" s="345"/>
      <c r="AD139" s="346"/>
      <c r="AE139" s="347"/>
      <c r="AF139" s="375"/>
      <c r="AG139" s="376"/>
      <c r="AH139" s="377"/>
      <c r="AI139" s="171"/>
      <c r="AJ139" s="172"/>
      <c r="AK139" s="172"/>
      <c r="AL139" s="172"/>
      <c r="AM139" s="172"/>
      <c r="AN139" s="173"/>
      <c r="AO139" s="171"/>
      <c r="AP139" s="172"/>
      <c r="AQ139" s="172"/>
      <c r="AR139" s="172"/>
      <c r="AS139" s="173"/>
      <c r="AT139" s="171"/>
      <c r="AU139" s="172"/>
      <c r="AV139" s="172"/>
      <c r="AW139" s="172"/>
      <c r="AX139" s="173"/>
      <c r="AY139" s="171"/>
      <c r="AZ139" s="172"/>
      <c r="BA139" s="172"/>
      <c r="BB139" s="172"/>
      <c r="BC139" s="173"/>
      <c r="BD139" s="171"/>
      <c r="BE139" s="172"/>
      <c r="BF139" s="172"/>
      <c r="BG139" s="172"/>
      <c r="BH139" s="173"/>
      <c r="BI139" s="62"/>
    </row>
    <row r="140" spans="2:61" s="60" customFormat="1" ht="12" customHeight="1">
      <c r="B140" s="61"/>
      <c r="C140" s="339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1"/>
      <c r="T140" s="378"/>
      <c r="U140" s="379"/>
      <c r="V140" s="380"/>
      <c r="W140" s="336"/>
      <c r="X140" s="337"/>
      <c r="Y140" s="338"/>
      <c r="Z140" s="336"/>
      <c r="AA140" s="337"/>
      <c r="AB140" s="338"/>
      <c r="AC140" s="336"/>
      <c r="AD140" s="337"/>
      <c r="AE140" s="338"/>
      <c r="AF140" s="378"/>
      <c r="AG140" s="379"/>
      <c r="AH140" s="380"/>
      <c r="AI140" s="174"/>
      <c r="AJ140" s="175"/>
      <c r="AK140" s="175"/>
      <c r="AL140" s="175"/>
      <c r="AM140" s="175"/>
      <c r="AN140" s="176"/>
      <c r="AO140" s="174"/>
      <c r="AP140" s="175"/>
      <c r="AQ140" s="175"/>
      <c r="AR140" s="175"/>
      <c r="AS140" s="176"/>
      <c r="AT140" s="174"/>
      <c r="AU140" s="175"/>
      <c r="AV140" s="175"/>
      <c r="AW140" s="175"/>
      <c r="AX140" s="176"/>
      <c r="AY140" s="174"/>
      <c r="AZ140" s="175"/>
      <c r="BA140" s="175"/>
      <c r="BB140" s="175"/>
      <c r="BC140" s="176"/>
      <c r="BD140" s="174"/>
      <c r="BE140" s="175"/>
      <c r="BF140" s="175"/>
      <c r="BG140" s="175"/>
      <c r="BH140" s="176"/>
      <c r="BI140" s="62"/>
    </row>
    <row r="141" spans="2:61" s="60" customFormat="1" ht="12" customHeight="1">
      <c r="B141" s="61"/>
      <c r="C141" s="214" t="s">
        <v>50</v>
      </c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6"/>
      <c r="T141" s="183" t="s">
        <v>105</v>
      </c>
      <c r="U141" s="184"/>
      <c r="V141" s="185"/>
      <c r="W141" s="189">
        <v>30</v>
      </c>
      <c r="X141" s="190"/>
      <c r="Y141" s="191"/>
      <c r="Z141" s="189">
        <v>3</v>
      </c>
      <c r="AA141" s="190"/>
      <c r="AB141" s="191"/>
      <c r="AC141" s="189">
        <v>1</v>
      </c>
      <c r="AD141" s="190"/>
      <c r="AE141" s="191"/>
      <c r="AF141" s="183" t="s">
        <v>144</v>
      </c>
      <c r="AG141" s="184"/>
      <c r="AH141" s="185"/>
      <c r="AI141" s="168">
        <f>SUM(AO141:BH142)</f>
        <v>0</v>
      </c>
      <c r="AJ141" s="169"/>
      <c r="AK141" s="169"/>
      <c r="AL141" s="169"/>
      <c r="AM141" s="169"/>
      <c r="AN141" s="170"/>
      <c r="AO141" s="229"/>
      <c r="AP141" s="230"/>
      <c r="AQ141" s="230"/>
      <c r="AR141" s="230"/>
      <c r="AS141" s="231"/>
      <c r="AT141" s="229"/>
      <c r="AU141" s="230"/>
      <c r="AV141" s="230"/>
      <c r="AW141" s="230"/>
      <c r="AX141" s="231"/>
      <c r="AY141" s="229"/>
      <c r="AZ141" s="230"/>
      <c r="BA141" s="230"/>
      <c r="BB141" s="230"/>
      <c r="BC141" s="231"/>
      <c r="BD141" s="229"/>
      <c r="BE141" s="230"/>
      <c r="BF141" s="230"/>
      <c r="BG141" s="230"/>
      <c r="BH141" s="231"/>
      <c r="BI141" s="62"/>
    </row>
    <row r="142" spans="2:61" s="60" customFormat="1" ht="12" customHeight="1">
      <c r="B142" s="61"/>
      <c r="C142" s="180" t="s">
        <v>82</v>
      </c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2"/>
      <c r="T142" s="186"/>
      <c r="U142" s="187"/>
      <c r="V142" s="188"/>
      <c r="W142" s="192"/>
      <c r="X142" s="193"/>
      <c r="Y142" s="194"/>
      <c r="Z142" s="192"/>
      <c r="AA142" s="193"/>
      <c r="AB142" s="194"/>
      <c r="AC142" s="192"/>
      <c r="AD142" s="193"/>
      <c r="AE142" s="194"/>
      <c r="AF142" s="186"/>
      <c r="AG142" s="187"/>
      <c r="AH142" s="188"/>
      <c r="AI142" s="174"/>
      <c r="AJ142" s="175"/>
      <c r="AK142" s="175"/>
      <c r="AL142" s="175"/>
      <c r="AM142" s="175"/>
      <c r="AN142" s="176"/>
      <c r="AO142" s="235"/>
      <c r="AP142" s="236"/>
      <c r="AQ142" s="236"/>
      <c r="AR142" s="236"/>
      <c r="AS142" s="237"/>
      <c r="AT142" s="235"/>
      <c r="AU142" s="236"/>
      <c r="AV142" s="236"/>
      <c r="AW142" s="236"/>
      <c r="AX142" s="237"/>
      <c r="AY142" s="235"/>
      <c r="AZ142" s="236"/>
      <c r="BA142" s="236"/>
      <c r="BB142" s="236"/>
      <c r="BC142" s="237"/>
      <c r="BD142" s="235"/>
      <c r="BE142" s="236"/>
      <c r="BF142" s="236"/>
      <c r="BG142" s="236"/>
      <c r="BH142" s="237"/>
      <c r="BI142" s="62"/>
    </row>
    <row r="143" spans="2:61" s="60" customFormat="1" ht="12" customHeight="1">
      <c r="B143" s="61"/>
      <c r="C143" s="195" t="s">
        <v>83</v>
      </c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7"/>
      <c r="T143" s="198" t="s">
        <v>105</v>
      </c>
      <c r="U143" s="199"/>
      <c r="V143" s="200"/>
      <c r="W143" s="201">
        <v>30</v>
      </c>
      <c r="X143" s="202"/>
      <c r="Y143" s="203"/>
      <c r="Z143" s="201">
        <v>3</v>
      </c>
      <c r="AA143" s="202"/>
      <c r="AB143" s="203"/>
      <c r="AC143" s="201">
        <v>2</v>
      </c>
      <c r="AD143" s="202"/>
      <c r="AE143" s="203"/>
      <c r="AF143" s="198" t="s">
        <v>145</v>
      </c>
      <c r="AG143" s="199"/>
      <c r="AH143" s="200"/>
      <c r="AI143" s="292">
        <f>SUM(AO143:BH143)</f>
        <v>0</v>
      </c>
      <c r="AJ143" s="293"/>
      <c r="AK143" s="293"/>
      <c r="AL143" s="293"/>
      <c r="AM143" s="293"/>
      <c r="AN143" s="294"/>
      <c r="AO143" s="165"/>
      <c r="AP143" s="166"/>
      <c r="AQ143" s="166"/>
      <c r="AR143" s="166"/>
      <c r="AS143" s="167"/>
      <c r="AT143" s="165"/>
      <c r="AU143" s="166"/>
      <c r="AV143" s="166"/>
      <c r="AW143" s="166"/>
      <c r="AX143" s="167"/>
      <c r="AY143" s="165"/>
      <c r="AZ143" s="166"/>
      <c r="BA143" s="166"/>
      <c r="BB143" s="166"/>
      <c r="BC143" s="167"/>
      <c r="BD143" s="165"/>
      <c r="BE143" s="166"/>
      <c r="BF143" s="166"/>
      <c r="BG143" s="166"/>
      <c r="BH143" s="167"/>
      <c r="BI143" s="62"/>
    </row>
    <row r="144" spans="2:61" s="60" customFormat="1" ht="12" customHeight="1">
      <c r="B144" s="61"/>
      <c r="C144" s="195" t="s">
        <v>84</v>
      </c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7"/>
      <c r="T144" s="198" t="s">
        <v>105</v>
      </c>
      <c r="U144" s="199"/>
      <c r="V144" s="200"/>
      <c r="W144" s="201">
        <v>30</v>
      </c>
      <c r="X144" s="202"/>
      <c r="Y144" s="203"/>
      <c r="Z144" s="201">
        <v>3</v>
      </c>
      <c r="AA144" s="202"/>
      <c r="AB144" s="203"/>
      <c r="AC144" s="201">
        <v>4</v>
      </c>
      <c r="AD144" s="202"/>
      <c r="AE144" s="203"/>
      <c r="AF144" s="198" t="s">
        <v>146</v>
      </c>
      <c r="AG144" s="199"/>
      <c r="AH144" s="200"/>
      <c r="AI144" s="292">
        <f>SUM(AO144:BH144)</f>
        <v>0</v>
      </c>
      <c r="AJ144" s="293"/>
      <c r="AK144" s="293"/>
      <c r="AL144" s="293"/>
      <c r="AM144" s="293"/>
      <c r="AN144" s="294"/>
      <c r="AO144" s="165"/>
      <c r="AP144" s="166"/>
      <c r="AQ144" s="166"/>
      <c r="AR144" s="166"/>
      <c r="AS144" s="167"/>
      <c r="AT144" s="165"/>
      <c r="AU144" s="166"/>
      <c r="AV144" s="166"/>
      <c r="AW144" s="166"/>
      <c r="AX144" s="167"/>
      <c r="AY144" s="165"/>
      <c r="AZ144" s="166"/>
      <c r="BA144" s="166"/>
      <c r="BB144" s="166"/>
      <c r="BC144" s="167"/>
      <c r="BD144" s="165"/>
      <c r="BE144" s="166"/>
      <c r="BF144" s="166"/>
      <c r="BG144" s="166"/>
      <c r="BH144" s="167"/>
      <c r="BI144" s="62"/>
    </row>
    <row r="145" spans="2:61" s="60" customFormat="1" ht="12" customHeight="1">
      <c r="B145" s="61"/>
      <c r="C145" s="214" t="s">
        <v>231</v>
      </c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6"/>
      <c r="T145" s="372" t="s">
        <v>105</v>
      </c>
      <c r="U145" s="373"/>
      <c r="V145" s="374"/>
      <c r="W145" s="333">
        <v>30</v>
      </c>
      <c r="X145" s="334"/>
      <c r="Y145" s="335"/>
      <c r="Z145" s="333">
        <v>4</v>
      </c>
      <c r="AA145" s="334"/>
      <c r="AB145" s="335"/>
      <c r="AC145" s="333">
        <v>0</v>
      </c>
      <c r="AD145" s="334"/>
      <c r="AE145" s="335"/>
      <c r="AF145" s="372" t="s">
        <v>147</v>
      </c>
      <c r="AG145" s="373"/>
      <c r="AH145" s="374"/>
      <c r="AI145" s="168">
        <f>SUM(AO145:BH147)</f>
        <v>0</v>
      </c>
      <c r="AJ145" s="169"/>
      <c r="AK145" s="169"/>
      <c r="AL145" s="169"/>
      <c r="AM145" s="169"/>
      <c r="AN145" s="170"/>
      <c r="AO145" s="168">
        <f>SUM(AO148:AS153)</f>
        <v>0</v>
      </c>
      <c r="AP145" s="169"/>
      <c r="AQ145" s="169"/>
      <c r="AR145" s="169"/>
      <c r="AS145" s="170"/>
      <c r="AT145" s="168">
        <f>SUM(AT148:AX153)</f>
        <v>0</v>
      </c>
      <c r="AU145" s="169"/>
      <c r="AV145" s="169"/>
      <c r="AW145" s="169"/>
      <c r="AX145" s="170"/>
      <c r="AY145" s="168">
        <f>SUM(AY148:BC153)</f>
        <v>0</v>
      </c>
      <c r="AZ145" s="169"/>
      <c r="BA145" s="169"/>
      <c r="BB145" s="169"/>
      <c r="BC145" s="170"/>
      <c r="BD145" s="168">
        <f>SUM(BD148:BH153)</f>
        <v>0</v>
      </c>
      <c r="BE145" s="169"/>
      <c r="BF145" s="169"/>
      <c r="BG145" s="169"/>
      <c r="BH145" s="170"/>
      <c r="BI145" s="62"/>
    </row>
    <row r="146" spans="2:61" s="60" customFormat="1" ht="12" customHeight="1">
      <c r="B146" s="61"/>
      <c r="C146" s="357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9"/>
      <c r="T146" s="375"/>
      <c r="U146" s="376"/>
      <c r="V146" s="377"/>
      <c r="W146" s="345"/>
      <c r="X146" s="346"/>
      <c r="Y146" s="347"/>
      <c r="Z146" s="345"/>
      <c r="AA146" s="346"/>
      <c r="AB146" s="347"/>
      <c r="AC146" s="345"/>
      <c r="AD146" s="346"/>
      <c r="AE146" s="347"/>
      <c r="AF146" s="375"/>
      <c r="AG146" s="376"/>
      <c r="AH146" s="377"/>
      <c r="AI146" s="171"/>
      <c r="AJ146" s="172"/>
      <c r="AK146" s="172"/>
      <c r="AL146" s="172"/>
      <c r="AM146" s="172"/>
      <c r="AN146" s="173"/>
      <c r="AO146" s="171"/>
      <c r="AP146" s="172"/>
      <c r="AQ146" s="172"/>
      <c r="AR146" s="172"/>
      <c r="AS146" s="173"/>
      <c r="AT146" s="171"/>
      <c r="AU146" s="172"/>
      <c r="AV146" s="172"/>
      <c r="AW146" s="172"/>
      <c r="AX146" s="173"/>
      <c r="AY146" s="171"/>
      <c r="AZ146" s="172"/>
      <c r="BA146" s="172"/>
      <c r="BB146" s="172"/>
      <c r="BC146" s="173"/>
      <c r="BD146" s="171"/>
      <c r="BE146" s="172"/>
      <c r="BF146" s="172"/>
      <c r="BG146" s="172"/>
      <c r="BH146" s="173"/>
      <c r="BI146" s="62"/>
    </row>
    <row r="147" spans="2:61" s="60" customFormat="1" ht="12" customHeight="1">
      <c r="B147" s="61"/>
      <c r="C147" s="339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1"/>
      <c r="T147" s="378"/>
      <c r="U147" s="379"/>
      <c r="V147" s="380"/>
      <c r="W147" s="336"/>
      <c r="X147" s="337"/>
      <c r="Y147" s="338"/>
      <c r="Z147" s="336"/>
      <c r="AA147" s="337"/>
      <c r="AB147" s="338"/>
      <c r="AC147" s="336"/>
      <c r="AD147" s="337"/>
      <c r="AE147" s="338"/>
      <c r="AF147" s="378"/>
      <c r="AG147" s="379"/>
      <c r="AH147" s="380"/>
      <c r="AI147" s="174"/>
      <c r="AJ147" s="175"/>
      <c r="AK147" s="175"/>
      <c r="AL147" s="175"/>
      <c r="AM147" s="175"/>
      <c r="AN147" s="176"/>
      <c r="AO147" s="174"/>
      <c r="AP147" s="175"/>
      <c r="AQ147" s="175"/>
      <c r="AR147" s="175"/>
      <c r="AS147" s="176"/>
      <c r="AT147" s="174"/>
      <c r="AU147" s="175"/>
      <c r="AV147" s="175"/>
      <c r="AW147" s="175"/>
      <c r="AX147" s="176"/>
      <c r="AY147" s="174"/>
      <c r="AZ147" s="175"/>
      <c r="BA147" s="175"/>
      <c r="BB147" s="175"/>
      <c r="BC147" s="176"/>
      <c r="BD147" s="174"/>
      <c r="BE147" s="175"/>
      <c r="BF147" s="175"/>
      <c r="BG147" s="175"/>
      <c r="BH147" s="176"/>
      <c r="BI147" s="62"/>
    </row>
    <row r="148" spans="2:61" s="60" customFormat="1" ht="12" customHeight="1">
      <c r="B148" s="61"/>
      <c r="C148" s="214" t="s">
        <v>204</v>
      </c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6"/>
      <c r="T148" s="183" t="s">
        <v>105</v>
      </c>
      <c r="U148" s="184"/>
      <c r="V148" s="185"/>
      <c r="W148" s="189">
        <v>30</v>
      </c>
      <c r="X148" s="190"/>
      <c r="Y148" s="191"/>
      <c r="Z148" s="189">
        <v>4</v>
      </c>
      <c r="AA148" s="190"/>
      <c r="AB148" s="191"/>
      <c r="AC148" s="189">
        <v>1</v>
      </c>
      <c r="AD148" s="190"/>
      <c r="AE148" s="191"/>
      <c r="AF148" s="183" t="s">
        <v>148</v>
      </c>
      <c r="AG148" s="184"/>
      <c r="AH148" s="185"/>
      <c r="AI148" s="295">
        <f>SUM(AO148:BH150)</f>
        <v>0</v>
      </c>
      <c r="AJ148" s="296"/>
      <c r="AK148" s="296"/>
      <c r="AL148" s="296"/>
      <c r="AM148" s="296"/>
      <c r="AN148" s="297"/>
      <c r="AO148" s="229"/>
      <c r="AP148" s="230"/>
      <c r="AQ148" s="230"/>
      <c r="AR148" s="230"/>
      <c r="AS148" s="231"/>
      <c r="AT148" s="229"/>
      <c r="AU148" s="230"/>
      <c r="AV148" s="230"/>
      <c r="AW148" s="230"/>
      <c r="AX148" s="231"/>
      <c r="AY148" s="229"/>
      <c r="AZ148" s="230"/>
      <c r="BA148" s="230"/>
      <c r="BB148" s="230"/>
      <c r="BC148" s="231"/>
      <c r="BD148" s="229"/>
      <c r="BE148" s="230"/>
      <c r="BF148" s="230"/>
      <c r="BG148" s="230"/>
      <c r="BH148" s="231"/>
      <c r="BI148" s="62"/>
    </row>
    <row r="149" spans="2:61" s="60" customFormat="1" ht="10.5" customHeight="1">
      <c r="B149" s="61"/>
      <c r="C149" s="223" t="s">
        <v>85</v>
      </c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5"/>
      <c r="T149" s="217"/>
      <c r="U149" s="218"/>
      <c r="V149" s="219"/>
      <c r="W149" s="220"/>
      <c r="X149" s="221"/>
      <c r="Y149" s="222"/>
      <c r="Z149" s="220"/>
      <c r="AA149" s="221"/>
      <c r="AB149" s="222"/>
      <c r="AC149" s="220"/>
      <c r="AD149" s="221"/>
      <c r="AE149" s="222"/>
      <c r="AF149" s="217"/>
      <c r="AG149" s="218"/>
      <c r="AH149" s="219"/>
      <c r="AI149" s="369"/>
      <c r="AJ149" s="370"/>
      <c r="AK149" s="370"/>
      <c r="AL149" s="370"/>
      <c r="AM149" s="370"/>
      <c r="AN149" s="371"/>
      <c r="AO149" s="232"/>
      <c r="AP149" s="233"/>
      <c r="AQ149" s="233"/>
      <c r="AR149" s="233"/>
      <c r="AS149" s="234"/>
      <c r="AT149" s="232"/>
      <c r="AU149" s="233"/>
      <c r="AV149" s="233"/>
      <c r="AW149" s="233"/>
      <c r="AX149" s="234"/>
      <c r="AY149" s="232"/>
      <c r="AZ149" s="233"/>
      <c r="BA149" s="233"/>
      <c r="BB149" s="233"/>
      <c r="BC149" s="234"/>
      <c r="BD149" s="232"/>
      <c r="BE149" s="233"/>
      <c r="BF149" s="233"/>
      <c r="BG149" s="233"/>
      <c r="BH149" s="234"/>
      <c r="BI149" s="62"/>
    </row>
    <row r="150" spans="2:61" s="60" customFormat="1" ht="10.5" customHeight="1">
      <c r="B150" s="61"/>
      <c r="C150" s="180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2"/>
      <c r="T150" s="186"/>
      <c r="U150" s="187"/>
      <c r="V150" s="188"/>
      <c r="W150" s="192"/>
      <c r="X150" s="193"/>
      <c r="Y150" s="194"/>
      <c r="Z150" s="192"/>
      <c r="AA150" s="193"/>
      <c r="AB150" s="194"/>
      <c r="AC150" s="192"/>
      <c r="AD150" s="193"/>
      <c r="AE150" s="194"/>
      <c r="AF150" s="186"/>
      <c r="AG150" s="187"/>
      <c r="AH150" s="188"/>
      <c r="AI150" s="298"/>
      <c r="AJ150" s="299"/>
      <c r="AK150" s="299"/>
      <c r="AL150" s="299"/>
      <c r="AM150" s="299"/>
      <c r="AN150" s="300"/>
      <c r="AO150" s="235"/>
      <c r="AP150" s="236"/>
      <c r="AQ150" s="236"/>
      <c r="AR150" s="236"/>
      <c r="AS150" s="237"/>
      <c r="AT150" s="235"/>
      <c r="AU150" s="236"/>
      <c r="AV150" s="236"/>
      <c r="AW150" s="236"/>
      <c r="AX150" s="237"/>
      <c r="AY150" s="235"/>
      <c r="AZ150" s="236"/>
      <c r="BA150" s="236"/>
      <c r="BB150" s="236"/>
      <c r="BC150" s="237"/>
      <c r="BD150" s="235"/>
      <c r="BE150" s="236"/>
      <c r="BF150" s="236"/>
      <c r="BG150" s="236"/>
      <c r="BH150" s="237"/>
      <c r="BI150" s="62"/>
    </row>
    <row r="151" spans="2:61" s="60" customFormat="1" ht="10.5" customHeight="1">
      <c r="B151" s="61"/>
      <c r="C151" s="177" t="s">
        <v>86</v>
      </c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9"/>
      <c r="T151" s="183" t="s">
        <v>105</v>
      </c>
      <c r="U151" s="184"/>
      <c r="V151" s="185"/>
      <c r="W151" s="189">
        <v>30</v>
      </c>
      <c r="X151" s="190"/>
      <c r="Y151" s="191"/>
      <c r="Z151" s="189">
        <v>4</v>
      </c>
      <c r="AA151" s="190"/>
      <c r="AB151" s="191"/>
      <c r="AC151" s="189">
        <v>2</v>
      </c>
      <c r="AD151" s="190"/>
      <c r="AE151" s="191"/>
      <c r="AF151" s="183" t="s">
        <v>149</v>
      </c>
      <c r="AG151" s="184"/>
      <c r="AH151" s="185"/>
      <c r="AI151" s="295">
        <f>SUM(AO151:BH153)</f>
        <v>0</v>
      </c>
      <c r="AJ151" s="296"/>
      <c r="AK151" s="296"/>
      <c r="AL151" s="296"/>
      <c r="AM151" s="296"/>
      <c r="AN151" s="297"/>
      <c r="AO151" s="229"/>
      <c r="AP151" s="230"/>
      <c r="AQ151" s="230"/>
      <c r="AR151" s="230"/>
      <c r="AS151" s="231"/>
      <c r="AT151" s="229"/>
      <c r="AU151" s="230"/>
      <c r="AV151" s="230"/>
      <c r="AW151" s="230"/>
      <c r="AX151" s="231"/>
      <c r="AY151" s="229"/>
      <c r="AZ151" s="230"/>
      <c r="BA151" s="230"/>
      <c r="BB151" s="230"/>
      <c r="BC151" s="231"/>
      <c r="BD151" s="229"/>
      <c r="BE151" s="230"/>
      <c r="BF151" s="230"/>
      <c r="BG151" s="230"/>
      <c r="BH151" s="231"/>
      <c r="BI151" s="62"/>
    </row>
    <row r="152" spans="2:61" s="60" customFormat="1" ht="10.5" customHeight="1">
      <c r="B152" s="61"/>
      <c r="C152" s="223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5"/>
      <c r="T152" s="217"/>
      <c r="U152" s="218"/>
      <c r="V152" s="219"/>
      <c r="W152" s="220"/>
      <c r="X152" s="221"/>
      <c r="Y152" s="222"/>
      <c r="Z152" s="220"/>
      <c r="AA152" s="221"/>
      <c r="AB152" s="222"/>
      <c r="AC152" s="220"/>
      <c r="AD152" s="221"/>
      <c r="AE152" s="222"/>
      <c r="AF152" s="217"/>
      <c r="AG152" s="218"/>
      <c r="AH152" s="219"/>
      <c r="AI152" s="369"/>
      <c r="AJ152" s="370"/>
      <c r="AK152" s="370"/>
      <c r="AL152" s="370"/>
      <c r="AM152" s="370"/>
      <c r="AN152" s="371"/>
      <c r="AO152" s="232"/>
      <c r="AP152" s="233"/>
      <c r="AQ152" s="233"/>
      <c r="AR152" s="233"/>
      <c r="AS152" s="234"/>
      <c r="AT152" s="232"/>
      <c r="AU152" s="233"/>
      <c r="AV152" s="233"/>
      <c r="AW152" s="233"/>
      <c r="AX152" s="234"/>
      <c r="AY152" s="232"/>
      <c r="AZ152" s="233"/>
      <c r="BA152" s="233"/>
      <c r="BB152" s="233"/>
      <c r="BC152" s="234"/>
      <c r="BD152" s="232"/>
      <c r="BE152" s="233"/>
      <c r="BF152" s="233"/>
      <c r="BG152" s="233"/>
      <c r="BH152" s="234"/>
      <c r="BI152" s="62"/>
    </row>
    <row r="153" spans="2:61" s="60" customFormat="1" ht="10.5" customHeight="1">
      <c r="B153" s="61"/>
      <c r="C153" s="180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2"/>
      <c r="T153" s="186"/>
      <c r="U153" s="187"/>
      <c r="V153" s="188"/>
      <c r="W153" s="192"/>
      <c r="X153" s="193"/>
      <c r="Y153" s="194"/>
      <c r="Z153" s="192"/>
      <c r="AA153" s="193"/>
      <c r="AB153" s="194"/>
      <c r="AC153" s="192"/>
      <c r="AD153" s="193"/>
      <c r="AE153" s="194"/>
      <c r="AF153" s="186"/>
      <c r="AG153" s="187"/>
      <c r="AH153" s="188"/>
      <c r="AI153" s="298"/>
      <c r="AJ153" s="299"/>
      <c r="AK153" s="299"/>
      <c r="AL153" s="299"/>
      <c r="AM153" s="299"/>
      <c r="AN153" s="300"/>
      <c r="AO153" s="235"/>
      <c r="AP153" s="236"/>
      <c r="AQ153" s="236"/>
      <c r="AR153" s="236"/>
      <c r="AS153" s="237"/>
      <c r="AT153" s="235"/>
      <c r="AU153" s="236"/>
      <c r="AV153" s="236"/>
      <c r="AW153" s="236"/>
      <c r="AX153" s="237"/>
      <c r="AY153" s="235"/>
      <c r="AZ153" s="236"/>
      <c r="BA153" s="236"/>
      <c r="BB153" s="236"/>
      <c r="BC153" s="237"/>
      <c r="BD153" s="235"/>
      <c r="BE153" s="236"/>
      <c r="BF153" s="236"/>
      <c r="BG153" s="236"/>
      <c r="BH153" s="237"/>
      <c r="BI153" s="62"/>
    </row>
    <row r="154" spans="2:61" s="60" customFormat="1" ht="12" customHeight="1">
      <c r="B154" s="61"/>
      <c r="C154" s="214" t="s">
        <v>232</v>
      </c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6"/>
      <c r="T154" s="372" t="s">
        <v>106</v>
      </c>
      <c r="U154" s="373"/>
      <c r="V154" s="374"/>
      <c r="W154" s="333">
        <v>0</v>
      </c>
      <c r="X154" s="334"/>
      <c r="Y154" s="335"/>
      <c r="Z154" s="333">
        <v>0</v>
      </c>
      <c r="AA154" s="334"/>
      <c r="AB154" s="335"/>
      <c r="AC154" s="333">
        <v>0</v>
      </c>
      <c r="AD154" s="334"/>
      <c r="AE154" s="335"/>
      <c r="AF154" s="372" t="s">
        <v>150</v>
      </c>
      <c r="AG154" s="373"/>
      <c r="AH154" s="374"/>
      <c r="AI154" s="168">
        <f>SUM(AO154:BH155)</f>
        <v>0</v>
      </c>
      <c r="AJ154" s="169"/>
      <c r="AK154" s="169"/>
      <c r="AL154" s="169"/>
      <c r="AM154" s="169"/>
      <c r="AN154" s="170"/>
      <c r="AO154" s="168">
        <f>SUM(AO156,AO162,AO171,AO177)</f>
        <v>0</v>
      </c>
      <c r="AP154" s="169"/>
      <c r="AQ154" s="169"/>
      <c r="AR154" s="169"/>
      <c r="AS154" s="170"/>
      <c r="AT154" s="168">
        <f>SUM(AT156,AT162,AT171,AT177)</f>
        <v>0</v>
      </c>
      <c r="AU154" s="169"/>
      <c r="AV154" s="169"/>
      <c r="AW154" s="169"/>
      <c r="AX154" s="170"/>
      <c r="AY154" s="168">
        <f>SUM(AY156,AY162,AY171,AY177)</f>
        <v>0</v>
      </c>
      <c r="AZ154" s="169"/>
      <c r="BA154" s="169"/>
      <c r="BB154" s="169"/>
      <c r="BC154" s="170"/>
      <c r="BD154" s="168">
        <f>SUM(BD156,BD162,BD171,BD177)</f>
        <v>0</v>
      </c>
      <c r="BE154" s="169"/>
      <c r="BF154" s="169"/>
      <c r="BG154" s="169"/>
      <c r="BH154" s="170"/>
      <c r="BI154" s="62"/>
    </row>
    <row r="155" spans="2:61" s="60" customFormat="1" ht="12" customHeight="1">
      <c r="B155" s="61"/>
      <c r="C155" s="339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1"/>
      <c r="T155" s="378"/>
      <c r="U155" s="379"/>
      <c r="V155" s="380"/>
      <c r="W155" s="336"/>
      <c r="X155" s="337"/>
      <c r="Y155" s="338"/>
      <c r="Z155" s="336"/>
      <c r="AA155" s="337"/>
      <c r="AB155" s="338"/>
      <c r="AC155" s="336"/>
      <c r="AD155" s="337"/>
      <c r="AE155" s="338"/>
      <c r="AF155" s="378"/>
      <c r="AG155" s="379"/>
      <c r="AH155" s="380"/>
      <c r="AI155" s="174"/>
      <c r="AJ155" s="175"/>
      <c r="AK155" s="175"/>
      <c r="AL155" s="175"/>
      <c r="AM155" s="175"/>
      <c r="AN155" s="176"/>
      <c r="AO155" s="174"/>
      <c r="AP155" s="175"/>
      <c r="AQ155" s="175"/>
      <c r="AR155" s="175"/>
      <c r="AS155" s="176"/>
      <c r="AT155" s="174"/>
      <c r="AU155" s="175"/>
      <c r="AV155" s="175"/>
      <c r="AW155" s="175"/>
      <c r="AX155" s="176"/>
      <c r="AY155" s="174"/>
      <c r="AZ155" s="175"/>
      <c r="BA155" s="175"/>
      <c r="BB155" s="175"/>
      <c r="BC155" s="176"/>
      <c r="BD155" s="174"/>
      <c r="BE155" s="175"/>
      <c r="BF155" s="175"/>
      <c r="BG155" s="175"/>
      <c r="BH155" s="176"/>
      <c r="BI155" s="62"/>
    </row>
    <row r="156" spans="2:61" s="60" customFormat="1" ht="12" customHeight="1">
      <c r="B156" s="61"/>
      <c r="C156" s="214" t="s">
        <v>233</v>
      </c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6"/>
      <c r="T156" s="372" t="s">
        <v>106</v>
      </c>
      <c r="U156" s="373"/>
      <c r="V156" s="374"/>
      <c r="W156" s="333">
        <v>40</v>
      </c>
      <c r="X156" s="334"/>
      <c r="Y156" s="335"/>
      <c r="Z156" s="333">
        <v>0</v>
      </c>
      <c r="AA156" s="334"/>
      <c r="AB156" s="335"/>
      <c r="AC156" s="333">
        <v>0</v>
      </c>
      <c r="AD156" s="334"/>
      <c r="AE156" s="335"/>
      <c r="AF156" s="372" t="s">
        <v>151</v>
      </c>
      <c r="AG156" s="373"/>
      <c r="AH156" s="374"/>
      <c r="AI156" s="168">
        <f>SUM(AO156:BH158)</f>
        <v>0</v>
      </c>
      <c r="AJ156" s="169"/>
      <c r="AK156" s="169"/>
      <c r="AL156" s="169"/>
      <c r="AM156" s="169"/>
      <c r="AN156" s="170"/>
      <c r="AO156" s="168">
        <f>SUM(AO159:AS161)</f>
        <v>0</v>
      </c>
      <c r="AP156" s="169"/>
      <c r="AQ156" s="169"/>
      <c r="AR156" s="169"/>
      <c r="AS156" s="170"/>
      <c r="AT156" s="168">
        <f>SUM(AT159:AX161)</f>
        <v>0</v>
      </c>
      <c r="AU156" s="169"/>
      <c r="AV156" s="169"/>
      <c r="AW156" s="169"/>
      <c r="AX156" s="170"/>
      <c r="AY156" s="168">
        <f>SUM(AY159:BC161)</f>
        <v>0</v>
      </c>
      <c r="AZ156" s="169"/>
      <c r="BA156" s="169"/>
      <c r="BB156" s="169"/>
      <c r="BC156" s="170"/>
      <c r="BD156" s="168">
        <f>SUM(BD159:BH161)</f>
        <v>0</v>
      </c>
      <c r="BE156" s="169"/>
      <c r="BF156" s="169"/>
      <c r="BG156" s="169"/>
      <c r="BH156" s="170"/>
      <c r="BI156" s="62"/>
    </row>
    <row r="157" spans="2:61" s="60" customFormat="1" ht="12" customHeight="1">
      <c r="B157" s="61"/>
      <c r="C157" s="357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9"/>
      <c r="T157" s="375"/>
      <c r="U157" s="376"/>
      <c r="V157" s="377"/>
      <c r="W157" s="345"/>
      <c r="X157" s="346"/>
      <c r="Y157" s="347"/>
      <c r="Z157" s="345"/>
      <c r="AA157" s="346"/>
      <c r="AB157" s="347"/>
      <c r="AC157" s="345"/>
      <c r="AD157" s="346"/>
      <c r="AE157" s="347"/>
      <c r="AF157" s="375"/>
      <c r="AG157" s="376"/>
      <c r="AH157" s="377"/>
      <c r="AI157" s="171"/>
      <c r="AJ157" s="172"/>
      <c r="AK157" s="172"/>
      <c r="AL157" s="172"/>
      <c r="AM157" s="172"/>
      <c r="AN157" s="173"/>
      <c r="AO157" s="171"/>
      <c r="AP157" s="172"/>
      <c r="AQ157" s="172"/>
      <c r="AR157" s="172"/>
      <c r="AS157" s="173"/>
      <c r="AT157" s="171"/>
      <c r="AU157" s="172"/>
      <c r="AV157" s="172"/>
      <c r="AW157" s="172"/>
      <c r="AX157" s="173"/>
      <c r="AY157" s="171"/>
      <c r="AZ157" s="172"/>
      <c r="BA157" s="172"/>
      <c r="BB157" s="172"/>
      <c r="BC157" s="173"/>
      <c r="BD157" s="171"/>
      <c r="BE157" s="172"/>
      <c r="BF157" s="172"/>
      <c r="BG157" s="172"/>
      <c r="BH157" s="173"/>
      <c r="BI157" s="62"/>
    </row>
    <row r="158" spans="2:61" s="60" customFormat="1" ht="12" customHeight="1">
      <c r="B158" s="61"/>
      <c r="C158" s="339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1"/>
      <c r="T158" s="378"/>
      <c r="U158" s="379"/>
      <c r="V158" s="380"/>
      <c r="W158" s="336"/>
      <c r="X158" s="337"/>
      <c r="Y158" s="338"/>
      <c r="Z158" s="336"/>
      <c r="AA158" s="337"/>
      <c r="AB158" s="338"/>
      <c r="AC158" s="336"/>
      <c r="AD158" s="337"/>
      <c r="AE158" s="338"/>
      <c r="AF158" s="378"/>
      <c r="AG158" s="379"/>
      <c r="AH158" s="380"/>
      <c r="AI158" s="174"/>
      <c r="AJ158" s="175"/>
      <c r="AK158" s="175"/>
      <c r="AL158" s="175"/>
      <c r="AM158" s="175"/>
      <c r="AN158" s="176"/>
      <c r="AO158" s="174"/>
      <c r="AP158" s="175"/>
      <c r="AQ158" s="175"/>
      <c r="AR158" s="175"/>
      <c r="AS158" s="176"/>
      <c r="AT158" s="174"/>
      <c r="AU158" s="175"/>
      <c r="AV158" s="175"/>
      <c r="AW158" s="175"/>
      <c r="AX158" s="176"/>
      <c r="AY158" s="174"/>
      <c r="AZ158" s="175"/>
      <c r="BA158" s="175"/>
      <c r="BB158" s="175"/>
      <c r="BC158" s="176"/>
      <c r="BD158" s="174"/>
      <c r="BE158" s="175"/>
      <c r="BF158" s="175"/>
      <c r="BG158" s="175"/>
      <c r="BH158" s="176"/>
      <c r="BI158" s="62"/>
    </row>
    <row r="159" spans="2:61" s="60" customFormat="1" ht="12" customHeight="1">
      <c r="B159" s="61"/>
      <c r="C159" s="330" t="s">
        <v>87</v>
      </c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2"/>
      <c r="T159" s="372" t="s">
        <v>106</v>
      </c>
      <c r="U159" s="373"/>
      <c r="V159" s="374"/>
      <c r="W159" s="333">
        <v>40</v>
      </c>
      <c r="X159" s="334"/>
      <c r="Y159" s="335"/>
      <c r="Z159" s="333">
        <v>1</v>
      </c>
      <c r="AA159" s="334"/>
      <c r="AB159" s="335"/>
      <c r="AC159" s="333">
        <v>0</v>
      </c>
      <c r="AD159" s="334"/>
      <c r="AE159" s="335"/>
      <c r="AF159" s="372" t="s">
        <v>152</v>
      </c>
      <c r="AG159" s="373"/>
      <c r="AH159" s="374"/>
      <c r="AI159" s="168">
        <f>SUM(AO159:BH160)</f>
        <v>0</v>
      </c>
      <c r="AJ159" s="169"/>
      <c r="AK159" s="169"/>
      <c r="AL159" s="169"/>
      <c r="AM159" s="169"/>
      <c r="AN159" s="170"/>
      <c r="AO159" s="244"/>
      <c r="AP159" s="245"/>
      <c r="AQ159" s="245"/>
      <c r="AR159" s="245"/>
      <c r="AS159" s="246"/>
      <c r="AT159" s="244"/>
      <c r="AU159" s="245"/>
      <c r="AV159" s="245"/>
      <c r="AW159" s="245"/>
      <c r="AX159" s="246"/>
      <c r="AY159" s="244"/>
      <c r="AZ159" s="245"/>
      <c r="BA159" s="245"/>
      <c r="BB159" s="245"/>
      <c r="BC159" s="246"/>
      <c r="BD159" s="244"/>
      <c r="BE159" s="245"/>
      <c r="BF159" s="245"/>
      <c r="BG159" s="245"/>
      <c r="BH159" s="246"/>
      <c r="BI159" s="62"/>
    </row>
    <row r="160" spans="2:61" s="60" customFormat="1" ht="12" customHeight="1">
      <c r="B160" s="61"/>
      <c r="C160" s="360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2"/>
      <c r="T160" s="378"/>
      <c r="U160" s="379"/>
      <c r="V160" s="380"/>
      <c r="W160" s="336"/>
      <c r="X160" s="337"/>
      <c r="Y160" s="338"/>
      <c r="Z160" s="336"/>
      <c r="AA160" s="337"/>
      <c r="AB160" s="338"/>
      <c r="AC160" s="336"/>
      <c r="AD160" s="337"/>
      <c r="AE160" s="338"/>
      <c r="AF160" s="378"/>
      <c r="AG160" s="379"/>
      <c r="AH160" s="380"/>
      <c r="AI160" s="174"/>
      <c r="AJ160" s="175"/>
      <c r="AK160" s="175"/>
      <c r="AL160" s="175"/>
      <c r="AM160" s="175"/>
      <c r="AN160" s="176"/>
      <c r="AO160" s="247"/>
      <c r="AP160" s="248"/>
      <c r="AQ160" s="248"/>
      <c r="AR160" s="248"/>
      <c r="AS160" s="249"/>
      <c r="AT160" s="247"/>
      <c r="AU160" s="248"/>
      <c r="AV160" s="248"/>
      <c r="AW160" s="248"/>
      <c r="AX160" s="249"/>
      <c r="AY160" s="247"/>
      <c r="AZ160" s="248"/>
      <c r="BA160" s="248"/>
      <c r="BB160" s="248"/>
      <c r="BC160" s="249"/>
      <c r="BD160" s="247"/>
      <c r="BE160" s="248"/>
      <c r="BF160" s="248"/>
      <c r="BG160" s="248"/>
      <c r="BH160" s="249"/>
      <c r="BI160" s="62"/>
    </row>
    <row r="161" spans="2:61" s="60" customFormat="1" ht="12" customHeight="1">
      <c r="B161" s="61"/>
      <c r="C161" s="390" t="s">
        <v>211</v>
      </c>
      <c r="D161" s="391"/>
      <c r="E161" s="391"/>
      <c r="F161" s="391"/>
      <c r="G161" s="391"/>
      <c r="H161" s="391"/>
      <c r="I161" s="391"/>
      <c r="J161" s="391"/>
      <c r="K161" s="391"/>
      <c r="L161" s="391"/>
      <c r="M161" s="391"/>
      <c r="N161" s="391"/>
      <c r="O161" s="391"/>
      <c r="P161" s="391"/>
      <c r="Q161" s="391"/>
      <c r="R161" s="391"/>
      <c r="S161" s="392"/>
      <c r="T161" s="393" t="s">
        <v>106</v>
      </c>
      <c r="U161" s="394"/>
      <c r="V161" s="395"/>
      <c r="W161" s="396" t="s">
        <v>142</v>
      </c>
      <c r="X161" s="397"/>
      <c r="Y161" s="398"/>
      <c r="Z161" s="396">
        <v>3</v>
      </c>
      <c r="AA161" s="397"/>
      <c r="AB161" s="398"/>
      <c r="AC161" s="396">
        <v>0</v>
      </c>
      <c r="AD161" s="397"/>
      <c r="AE161" s="398"/>
      <c r="AF161" s="393" t="s">
        <v>153</v>
      </c>
      <c r="AG161" s="394"/>
      <c r="AH161" s="395"/>
      <c r="AI161" s="399">
        <f>SUM(AO161:BH161)</f>
        <v>0</v>
      </c>
      <c r="AJ161" s="400"/>
      <c r="AK161" s="400"/>
      <c r="AL161" s="400"/>
      <c r="AM161" s="400"/>
      <c r="AN161" s="401"/>
      <c r="AO161" s="259"/>
      <c r="AP161" s="260"/>
      <c r="AQ161" s="260"/>
      <c r="AR161" s="260"/>
      <c r="AS161" s="261"/>
      <c r="AT161" s="259"/>
      <c r="AU161" s="260"/>
      <c r="AV161" s="260"/>
      <c r="AW161" s="260"/>
      <c r="AX161" s="261"/>
      <c r="AY161" s="259"/>
      <c r="AZ161" s="260"/>
      <c r="BA161" s="260"/>
      <c r="BB161" s="260"/>
      <c r="BC161" s="261"/>
      <c r="BD161" s="259"/>
      <c r="BE161" s="260"/>
      <c r="BF161" s="260"/>
      <c r="BG161" s="260"/>
      <c r="BH161" s="261"/>
      <c r="BI161" s="62"/>
    </row>
    <row r="162" spans="2:61" s="60" customFormat="1" ht="12" customHeight="1">
      <c r="B162" s="61"/>
      <c r="C162" s="214" t="s">
        <v>234</v>
      </c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6"/>
      <c r="T162" s="372" t="s">
        <v>106</v>
      </c>
      <c r="U162" s="373"/>
      <c r="V162" s="374"/>
      <c r="W162" s="333">
        <v>50</v>
      </c>
      <c r="X162" s="334"/>
      <c r="Y162" s="335"/>
      <c r="Z162" s="333">
        <v>0</v>
      </c>
      <c r="AA162" s="334"/>
      <c r="AB162" s="335"/>
      <c r="AC162" s="333">
        <v>0</v>
      </c>
      <c r="AD162" s="334"/>
      <c r="AE162" s="335"/>
      <c r="AF162" s="372" t="s">
        <v>154</v>
      </c>
      <c r="AG162" s="373"/>
      <c r="AH162" s="374"/>
      <c r="AI162" s="168">
        <f>SUM(AO162:BH164)</f>
        <v>0</v>
      </c>
      <c r="AJ162" s="169"/>
      <c r="AK162" s="169"/>
      <c r="AL162" s="169"/>
      <c r="AM162" s="169"/>
      <c r="AN162" s="170"/>
      <c r="AO162" s="168">
        <f>SUM(AO165:AS170)</f>
        <v>0</v>
      </c>
      <c r="AP162" s="169"/>
      <c r="AQ162" s="169"/>
      <c r="AR162" s="169"/>
      <c r="AS162" s="170"/>
      <c r="AT162" s="168">
        <f>SUM(AT165:AX170)</f>
        <v>0</v>
      </c>
      <c r="AU162" s="169"/>
      <c r="AV162" s="169"/>
      <c r="AW162" s="169"/>
      <c r="AX162" s="170"/>
      <c r="AY162" s="168">
        <f>SUM(AY165:BC170)</f>
        <v>0</v>
      </c>
      <c r="AZ162" s="169"/>
      <c r="BA162" s="169"/>
      <c r="BB162" s="169"/>
      <c r="BC162" s="170"/>
      <c r="BD162" s="168">
        <f>SUM(BD165:BH170)</f>
        <v>0</v>
      </c>
      <c r="BE162" s="169"/>
      <c r="BF162" s="169"/>
      <c r="BG162" s="169"/>
      <c r="BH162" s="170"/>
      <c r="BI162" s="62"/>
    </row>
    <row r="163" spans="2:61" s="60" customFormat="1" ht="12" customHeight="1">
      <c r="B163" s="61"/>
      <c r="C163" s="357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9"/>
      <c r="T163" s="375"/>
      <c r="U163" s="376"/>
      <c r="V163" s="377"/>
      <c r="W163" s="345"/>
      <c r="X163" s="346"/>
      <c r="Y163" s="347"/>
      <c r="Z163" s="345"/>
      <c r="AA163" s="346"/>
      <c r="AB163" s="347"/>
      <c r="AC163" s="345"/>
      <c r="AD163" s="346"/>
      <c r="AE163" s="347"/>
      <c r="AF163" s="375"/>
      <c r="AG163" s="376"/>
      <c r="AH163" s="377"/>
      <c r="AI163" s="171"/>
      <c r="AJ163" s="172"/>
      <c r="AK163" s="172"/>
      <c r="AL163" s="172"/>
      <c r="AM163" s="172"/>
      <c r="AN163" s="173"/>
      <c r="AO163" s="171"/>
      <c r="AP163" s="172"/>
      <c r="AQ163" s="172"/>
      <c r="AR163" s="172"/>
      <c r="AS163" s="173"/>
      <c r="AT163" s="171"/>
      <c r="AU163" s="172"/>
      <c r="AV163" s="172"/>
      <c r="AW163" s="172"/>
      <c r="AX163" s="173"/>
      <c r="AY163" s="171"/>
      <c r="AZ163" s="172"/>
      <c r="BA163" s="172"/>
      <c r="BB163" s="172"/>
      <c r="BC163" s="173"/>
      <c r="BD163" s="171"/>
      <c r="BE163" s="172"/>
      <c r="BF163" s="172"/>
      <c r="BG163" s="172"/>
      <c r="BH163" s="173"/>
      <c r="BI163" s="62"/>
    </row>
    <row r="164" spans="2:61" s="60" customFormat="1" ht="12" customHeight="1">
      <c r="B164" s="61"/>
      <c r="C164" s="339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1"/>
      <c r="T164" s="378"/>
      <c r="U164" s="379"/>
      <c r="V164" s="380"/>
      <c r="W164" s="336"/>
      <c r="X164" s="337"/>
      <c r="Y164" s="338"/>
      <c r="Z164" s="336"/>
      <c r="AA164" s="337"/>
      <c r="AB164" s="338"/>
      <c r="AC164" s="336"/>
      <c r="AD164" s="337"/>
      <c r="AE164" s="338"/>
      <c r="AF164" s="378"/>
      <c r="AG164" s="379"/>
      <c r="AH164" s="380"/>
      <c r="AI164" s="174"/>
      <c r="AJ164" s="175"/>
      <c r="AK164" s="175"/>
      <c r="AL164" s="175"/>
      <c r="AM164" s="175"/>
      <c r="AN164" s="176"/>
      <c r="AO164" s="174"/>
      <c r="AP164" s="175"/>
      <c r="AQ164" s="175"/>
      <c r="AR164" s="175"/>
      <c r="AS164" s="176"/>
      <c r="AT164" s="174"/>
      <c r="AU164" s="175"/>
      <c r="AV164" s="175"/>
      <c r="AW164" s="175"/>
      <c r="AX164" s="176"/>
      <c r="AY164" s="174"/>
      <c r="AZ164" s="175"/>
      <c r="BA164" s="175"/>
      <c r="BB164" s="175"/>
      <c r="BC164" s="176"/>
      <c r="BD164" s="174"/>
      <c r="BE164" s="175"/>
      <c r="BF164" s="175"/>
      <c r="BG164" s="175"/>
      <c r="BH164" s="176"/>
      <c r="BI164" s="62"/>
    </row>
    <row r="165" spans="2:61" s="60" customFormat="1" ht="12" customHeight="1">
      <c r="B165" s="61"/>
      <c r="C165" s="330" t="s">
        <v>88</v>
      </c>
      <c r="D165" s="331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1"/>
      <c r="S165" s="332"/>
      <c r="T165" s="372" t="s">
        <v>106</v>
      </c>
      <c r="U165" s="373"/>
      <c r="V165" s="374"/>
      <c r="W165" s="333">
        <v>50</v>
      </c>
      <c r="X165" s="334"/>
      <c r="Y165" s="335"/>
      <c r="Z165" s="333">
        <v>1</v>
      </c>
      <c r="AA165" s="334"/>
      <c r="AB165" s="335"/>
      <c r="AC165" s="333">
        <v>0</v>
      </c>
      <c r="AD165" s="334"/>
      <c r="AE165" s="335"/>
      <c r="AF165" s="372" t="s">
        <v>155</v>
      </c>
      <c r="AG165" s="373"/>
      <c r="AH165" s="374"/>
      <c r="AI165" s="168">
        <f>SUM(AO165:BH168)</f>
        <v>0</v>
      </c>
      <c r="AJ165" s="169"/>
      <c r="AK165" s="169"/>
      <c r="AL165" s="169"/>
      <c r="AM165" s="169"/>
      <c r="AN165" s="170"/>
      <c r="AO165" s="244"/>
      <c r="AP165" s="245"/>
      <c r="AQ165" s="245"/>
      <c r="AR165" s="245"/>
      <c r="AS165" s="246"/>
      <c r="AT165" s="244"/>
      <c r="AU165" s="245"/>
      <c r="AV165" s="245"/>
      <c r="AW165" s="245"/>
      <c r="AX165" s="246"/>
      <c r="AY165" s="244"/>
      <c r="AZ165" s="245"/>
      <c r="BA165" s="245"/>
      <c r="BB165" s="245"/>
      <c r="BC165" s="246"/>
      <c r="BD165" s="244"/>
      <c r="BE165" s="245"/>
      <c r="BF165" s="245"/>
      <c r="BG165" s="245"/>
      <c r="BH165" s="246"/>
      <c r="BI165" s="62"/>
    </row>
    <row r="166" spans="2:61" s="60" customFormat="1" ht="12" customHeight="1">
      <c r="B166" s="61"/>
      <c r="C166" s="363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4"/>
      <c r="S166" s="365"/>
      <c r="T166" s="375"/>
      <c r="U166" s="376"/>
      <c r="V166" s="377"/>
      <c r="W166" s="345"/>
      <c r="X166" s="346"/>
      <c r="Y166" s="347"/>
      <c r="Z166" s="345"/>
      <c r="AA166" s="346"/>
      <c r="AB166" s="347"/>
      <c r="AC166" s="345"/>
      <c r="AD166" s="346"/>
      <c r="AE166" s="347"/>
      <c r="AF166" s="375"/>
      <c r="AG166" s="376"/>
      <c r="AH166" s="377"/>
      <c r="AI166" s="171"/>
      <c r="AJ166" s="172"/>
      <c r="AK166" s="172"/>
      <c r="AL166" s="172"/>
      <c r="AM166" s="172"/>
      <c r="AN166" s="173"/>
      <c r="AO166" s="413"/>
      <c r="AP166" s="414"/>
      <c r="AQ166" s="414"/>
      <c r="AR166" s="414"/>
      <c r="AS166" s="415"/>
      <c r="AT166" s="413"/>
      <c r="AU166" s="414"/>
      <c r="AV166" s="414"/>
      <c r="AW166" s="414"/>
      <c r="AX166" s="415"/>
      <c r="AY166" s="413"/>
      <c r="AZ166" s="414"/>
      <c r="BA166" s="414"/>
      <c r="BB166" s="414"/>
      <c r="BC166" s="415"/>
      <c r="BD166" s="413"/>
      <c r="BE166" s="414"/>
      <c r="BF166" s="414"/>
      <c r="BG166" s="414"/>
      <c r="BH166" s="415"/>
      <c r="BI166" s="62"/>
    </row>
    <row r="167" spans="2:61" s="60" customFormat="1" ht="12" customHeight="1">
      <c r="B167" s="61"/>
      <c r="C167" s="363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5"/>
      <c r="T167" s="375"/>
      <c r="U167" s="376"/>
      <c r="V167" s="377"/>
      <c r="W167" s="345"/>
      <c r="X167" s="346"/>
      <c r="Y167" s="347"/>
      <c r="Z167" s="345"/>
      <c r="AA167" s="346"/>
      <c r="AB167" s="347"/>
      <c r="AC167" s="345"/>
      <c r="AD167" s="346"/>
      <c r="AE167" s="347"/>
      <c r="AF167" s="375"/>
      <c r="AG167" s="376"/>
      <c r="AH167" s="377"/>
      <c r="AI167" s="171"/>
      <c r="AJ167" s="172"/>
      <c r="AK167" s="172"/>
      <c r="AL167" s="172"/>
      <c r="AM167" s="172"/>
      <c r="AN167" s="173"/>
      <c r="AO167" s="413"/>
      <c r="AP167" s="414"/>
      <c r="AQ167" s="414"/>
      <c r="AR167" s="414"/>
      <c r="AS167" s="415"/>
      <c r="AT167" s="413"/>
      <c r="AU167" s="414"/>
      <c r="AV167" s="414"/>
      <c r="AW167" s="414"/>
      <c r="AX167" s="415"/>
      <c r="AY167" s="413"/>
      <c r="AZ167" s="414"/>
      <c r="BA167" s="414"/>
      <c r="BB167" s="414"/>
      <c r="BC167" s="415"/>
      <c r="BD167" s="413"/>
      <c r="BE167" s="414"/>
      <c r="BF167" s="414"/>
      <c r="BG167" s="414"/>
      <c r="BH167" s="415"/>
      <c r="BI167" s="62"/>
    </row>
    <row r="168" spans="2:61" s="60" customFormat="1" ht="12" customHeight="1">
      <c r="B168" s="61"/>
      <c r="C168" s="360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2"/>
      <c r="T168" s="378"/>
      <c r="U168" s="379"/>
      <c r="V168" s="380"/>
      <c r="W168" s="336"/>
      <c r="X168" s="337"/>
      <c r="Y168" s="338"/>
      <c r="Z168" s="336"/>
      <c r="AA168" s="337"/>
      <c r="AB168" s="338"/>
      <c r="AC168" s="336"/>
      <c r="AD168" s="337"/>
      <c r="AE168" s="338"/>
      <c r="AF168" s="378"/>
      <c r="AG168" s="379"/>
      <c r="AH168" s="380"/>
      <c r="AI168" s="174"/>
      <c r="AJ168" s="175"/>
      <c r="AK168" s="175"/>
      <c r="AL168" s="175"/>
      <c r="AM168" s="175"/>
      <c r="AN168" s="176"/>
      <c r="AO168" s="247"/>
      <c r="AP168" s="248"/>
      <c r="AQ168" s="248"/>
      <c r="AR168" s="248"/>
      <c r="AS168" s="249"/>
      <c r="AT168" s="247"/>
      <c r="AU168" s="248"/>
      <c r="AV168" s="248"/>
      <c r="AW168" s="248"/>
      <c r="AX168" s="249"/>
      <c r="AY168" s="247"/>
      <c r="AZ168" s="248"/>
      <c r="BA168" s="248"/>
      <c r="BB168" s="248"/>
      <c r="BC168" s="249"/>
      <c r="BD168" s="247"/>
      <c r="BE168" s="248"/>
      <c r="BF168" s="248"/>
      <c r="BG168" s="248"/>
      <c r="BH168" s="249"/>
      <c r="BI168" s="62"/>
    </row>
    <row r="169" spans="2:61" s="60" customFormat="1" ht="12" customHeight="1">
      <c r="B169" s="61"/>
      <c r="C169" s="330" t="s">
        <v>89</v>
      </c>
      <c r="D169" s="331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1"/>
      <c r="S169" s="332"/>
      <c r="T169" s="372" t="s">
        <v>106</v>
      </c>
      <c r="U169" s="373"/>
      <c r="V169" s="374"/>
      <c r="W169" s="333">
        <v>50</v>
      </c>
      <c r="X169" s="334"/>
      <c r="Y169" s="335"/>
      <c r="Z169" s="333">
        <v>2</v>
      </c>
      <c r="AA169" s="334"/>
      <c r="AB169" s="335"/>
      <c r="AC169" s="333">
        <v>0</v>
      </c>
      <c r="AD169" s="334"/>
      <c r="AE169" s="335"/>
      <c r="AF169" s="372" t="s">
        <v>156</v>
      </c>
      <c r="AG169" s="373"/>
      <c r="AH169" s="374"/>
      <c r="AI169" s="168">
        <f>SUM(AO169:BH170)</f>
        <v>0</v>
      </c>
      <c r="AJ169" s="169"/>
      <c r="AK169" s="169"/>
      <c r="AL169" s="169"/>
      <c r="AM169" s="169"/>
      <c r="AN169" s="170"/>
      <c r="AO169" s="244"/>
      <c r="AP169" s="245"/>
      <c r="AQ169" s="245"/>
      <c r="AR169" s="245"/>
      <c r="AS169" s="246"/>
      <c r="AT169" s="244"/>
      <c r="AU169" s="245"/>
      <c r="AV169" s="245"/>
      <c r="AW169" s="245"/>
      <c r="AX169" s="246"/>
      <c r="AY169" s="244"/>
      <c r="AZ169" s="245"/>
      <c r="BA169" s="245"/>
      <c r="BB169" s="245"/>
      <c r="BC169" s="246"/>
      <c r="BD169" s="244"/>
      <c r="BE169" s="245"/>
      <c r="BF169" s="245"/>
      <c r="BG169" s="245"/>
      <c r="BH169" s="246"/>
      <c r="BI169" s="62"/>
    </row>
    <row r="170" spans="2:61" s="60" customFormat="1" ht="12" customHeight="1">
      <c r="B170" s="61"/>
      <c r="C170" s="360"/>
      <c r="D170" s="361"/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62"/>
      <c r="T170" s="378"/>
      <c r="U170" s="379"/>
      <c r="V170" s="380"/>
      <c r="W170" s="336"/>
      <c r="X170" s="337"/>
      <c r="Y170" s="338"/>
      <c r="Z170" s="336"/>
      <c r="AA170" s="337"/>
      <c r="AB170" s="338"/>
      <c r="AC170" s="336"/>
      <c r="AD170" s="337"/>
      <c r="AE170" s="338"/>
      <c r="AF170" s="378"/>
      <c r="AG170" s="379"/>
      <c r="AH170" s="380"/>
      <c r="AI170" s="174"/>
      <c r="AJ170" s="175"/>
      <c r="AK170" s="175"/>
      <c r="AL170" s="175"/>
      <c r="AM170" s="175"/>
      <c r="AN170" s="176"/>
      <c r="AO170" s="247"/>
      <c r="AP170" s="248"/>
      <c r="AQ170" s="248"/>
      <c r="AR170" s="248"/>
      <c r="AS170" s="249"/>
      <c r="AT170" s="247"/>
      <c r="AU170" s="248"/>
      <c r="AV170" s="248"/>
      <c r="AW170" s="248"/>
      <c r="AX170" s="249"/>
      <c r="AY170" s="247"/>
      <c r="AZ170" s="248"/>
      <c r="BA170" s="248"/>
      <c r="BB170" s="248"/>
      <c r="BC170" s="249"/>
      <c r="BD170" s="247"/>
      <c r="BE170" s="248"/>
      <c r="BF170" s="248"/>
      <c r="BG170" s="248"/>
      <c r="BH170" s="249"/>
      <c r="BI170" s="62"/>
    </row>
    <row r="171" spans="2:61" s="60" customFormat="1" ht="12" customHeight="1">
      <c r="B171" s="61"/>
      <c r="C171" s="214" t="s">
        <v>235</v>
      </c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6"/>
      <c r="T171" s="372" t="s">
        <v>106</v>
      </c>
      <c r="U171" s="373"/>
      <c r="V171" s="374"/>
      <c r="W171" s="333">
        <v>60</v>
      </c>
      <c r="X171" s="334"/>
      <c r="Y171" s="335"/>
      <c r="Z171" s="333">
        <v>0</v>
      </c>
      <c r="AA171" s="334"/>
      <c r="AB171" s="335"/>
      <c r="AC171" s="333">
        <v>0</v>
      </c>
      <c r="AD171" s="334"/>
      <c r="AE171" s="335"/>
      <c r="AF171" s="372" t="s">
        <v>157</v>
      </c>
      <c r="AG171" s="373"/>
      <c r="AH171" s="374"/>
      <c r="AI171" s="168">
        <f>SUM(AO171:BH173)</f>
        <v>0</v>
      </c>
      <c r="AJ171" s="169"/>
      <c r="AK171" s="169"/>
      <c r="AL171" s="169"/>
      <c r="AM171" s="169"/>
      <c r="AN171" s="170"/>
      <c r="AO171" s="168">
        <f>SUM(AO174:AS176)</f>
        <v>0</v>
      </c>
      <c r="AP171" s="169"/>
      <c r="AQ171" s="169"/>
      <c r="AR171" s="169"/>
      <c r="AS171" s="170"/>
      <c r="AT171" s="168">
        <f>SUM(AT174:AX176)</f>
        <v>0</v>
      </c>
      <c r="AU171" s="169"/>
      <c r="AV171" s="169"/>
      <c r="AW171" s="169"/>
      <c r="AX171" s="170"/>
      <c r="AY171" s="168">
        <f>SUM(AY174:BC176)</f>
        <v>0</v>
      </c>
      <c r="AZ171" s="169"/>
      <c r="BA171" s="169"/>
      <c r="BB171" s="169"/>
      <c r="BC171" s="170"/>
      <c r="BD171" s="168">
        <f>SUM(BD174:BH176)</f>
        <v>0</v>
      </c>
      <c r="BE171" s="169"/>
      <c r="BF171" s="169"/>
      <c r="BG171" s="169"/>
      <c r="BH171" s="170"/>
      <c r="BI171" s="62"/>
    </row>
    <row r="172" spans="2:61" s="60" customFormat="1" ht="12" customHeight="1">
      <c r="B172" s="61"/>
      <c r="C172" s="357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9"/>
      <c r="T172" s="375"/>
      <c r="U172" s="376"/>
      <c r="V172" s="377"/>
      <c r="W172" s="345"/>
      <c r="X172" s="346"/>
      <c r="Y172" s="347"/>
      <c r="Z172" s="345"/>
      <c r="AA172" s="346"/>
      <c r="AB172" s="347"/>
      <c r="AC172" s="345"/>
      <c r="AD172" s="346"/>
      <c r="AE172" s="347"/>
      <c r="AF172" s="375"/>
      <c r="AG172" s="376"/>
      <c r="AH172" s="377"/>
      <c r="AI172" s="171"/>
      <c r="AJ172" s="172"/>
      <c r="AK172" s="172"/>
      <c r="AL172" s="172"/>
      <c r="AM172" s="172"/>
      <c r="AN172" s="173"/>
      <c r="AO172" s="171"/>
      <c r="AP172" s="172"/>
      <c r="AQ172" s="172"/>
      <c r="AR172" s="172"/>
      <c r="AS172" s="173"/>
      <c r="AT172" s="171"/>
      <c r="AU172" s="172"/>
      <c r="AV172" s="172"/>
      <c r="AW172" s="172"/>
      <c r="AX172" s="173"/>
      <c r="AY172" s="171"/>
      <c r="AZ172" s="172"/>
      <c r="BA172" s="172"/>
      <c r="BB172" s="172"/>
      <c r="BC172" s="173"/>
      <c r="BD172" s="171"/>
      <c r="BE172" s="172"/>
      <c r="BF172" s="172"/>
      <c r="BG172" s="172"/>
      <c r="BH172" s="173"/>
      <c r="BI172" s="62"/>
    </row>
    <row r="173" spans="2:61" s="60" customFormat="1" ht="12" customHeight="1">
      <c r="B173" s="61"/>
      <c r="C173" s="339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1"/>
      <c r="T173" s="378"/>
      <c r="U173" s="379"/>
      <c r="V173" s="380"/>
      <c r="W173" s="336"/>
      <c r="X173" s="337"/>
      <c r="Y173" s="338"/>
      <c r="Z173" s="336"/>
      <c r="AA173" s="337"/>
      <c r="AB173" s="338"/>
      <c r="AC173" s="336"/>
      <c r="AD173" s="337"/>
      <c r="AE173" s="338"/>
      <c r="AF173" s="378"/>
      <c r="AG173" s="379"/>
      <c r="AH173" s="380"/>
      <c r="AI173" s="174"/>
      <c r="AJ173" s="175"/>
      <c r="AK173" s="175"/>
      <c r="AL173" s="175"/>
      <c r="AM173" s="175"/>
      <c r="AN173" s="176"/>
      <c r="AO173" s="174"/>
      <c r="AP173" s="175"/>
      <c r="AQ173" s="175"/>
      <c r="AR173" s="175"/>
      <c r="AS173" s="176"/>
      <c r="AT173" s="174"/>
      <c r="AU173" s="175"/>
      <c r="AV173" s="175"/>
      <c r="AW173" s="175"/>
      <c r="AX173" s="176"/>
      <c r="AY173" s="174"/>
      <c r="AZ173" s="175"/>
      <c r="BA173" s="175"/>
      <c r="BB173" s="175"/>
      <c r="BC173" s="176"/>
      <c r="BD173" s="174"/>
      <c r="BE173" s="175"/>
      <c r="BF173" s="175"/>
      <c r="BG173" s="175"/>
      <c r="BH173" s="176"/>
      <c r="BI173" s="62"/>
    </row>
    <row r="174" spans="2:61" s="60" customFormat="1" ht="12" customHeight="1">
      <c r="B174" s="61"/>
      <c r="C174" s="390" t="s">
        <v>90</v>
      </c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1"/>
      <c r="O174" s="391"/>
      <c r="P174" s="391"/>
      <c r="Q174" s="391"/>
      <c r="R174" s="391"/>
      <c r="S174" s="392"/>
      <c r="T174" s="393" t="s">
        <v>106</v>
      </c>
      <c r="U174" s="394"/>
      <c r="V174" s="395"/>
      <c r="W174" s="396">
        <v>60</v>
      </c>
      <c r="X174" s="397"/>
      <c r="Y174" s="398"/>
      <c r="Z174" s="396">
        <v>1</v>
      </c>
      <c r="AA174" s="397"/>
      <c r="AB174" s="398"/>
      <c r="AC174" s="396">
        <v>0</v>
      </c>
      <c r="AD174" s="397"/>
      <c r="AE174" s="398"/>
      <c r="AF174" s="393" t="s">
        <v>158</v>
      </c>
      <c r="AG174" s="394"/>
      <c r="AH174" s="395"/>
      <c r="AI174" s="399">
        <f>SUM(AO174:BH174)</f>
        <v>0</v>
      </c>
      <c r="AJ174" s="400"/>
      <c r="AK174" s="400"/>
      <c r="AL174" s="400"/>
      <c r="AM174" s="400"/>
      <c r="AN174" s="401"/>
      <c r="AO174" s="259"/>
      <c r="AP174" s="260"/>
      <c r="AQ174" s="260"/>
      <c r="AR174" s="260"/>
      <c r="AS174" s="261"/>
      <c r="AT174" s="259"/>
      <c r="AU174" s="260"/>
      <c r="AV174" s="260"/>
      <c r="AW174" s="260"/>
      <c r="AX174" s="261"/>
      <c r="AY174" s="259"/>
      <c r="AZ174" s="260"/>
      <c r="BA174" s="260"/>
      <c r="BB174" s="260"/>
      <c r="BC174" s="261"/>
      <c r="BD174" s="259"/>
      <c r="BE174" s="260"/>
      <c r="BF174" s="260"/>
      <c r="BG174" s="260"/>
      <c r="BH174" s="261"/>
      <c r="BI174" s="62"/>
    </row>
    <row r="175" spans="2:61" s="60" customFormat="1" ht="12" customHeight="1">
      <c r="B175" s="61"/>
      <c r="C175" s="330" t="s">
        <v>91</v>
      </c>
      <c r="D175" s="331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2"/>
      <c r="T175" s="372" t="s">
        <v>106</v>
      </c>
      <c r="U175" s="373"/>
      <c r="V175" s="374"/>
      <c r="W175" s="333">
        <v>60</v>
      </c>
      <c r="X175" s="334"/>
      <c r="Y175" s="335"/>
      <c r="Z175" s="333">
        <v>2</v>
      </c>
      <c r="AA175" s="334"/>
      <c r="AB175" s="335"/>
      <c r="AC175" s="333">
        <v>0</v>
      </c>
      <c r="AD175" s="334"/>
      <c r="AE175" s="335"/>
      <c r="AF175" s="372" t="s">
        <v>159</v>
      </c>
      <c r="AG175" s="373"/>
      <c r="AH175" s="374"/>
      <c r="AI175" s="168">
        <f>SUM(AO175:BH176)</f>
        <v>0</v>
      </c>
      <c r="AJ175" s="169"/>
      <c r="AK175" s="169"/>
      <c r="AL175" s="169"/>
      <c r="AM175" s="169"/>
      <c r="AN175" s="170"/>
      <c r="AO175" s="244"/>
      <c r="AP175" s="245"/>
      <c r="AQ175" s="245"/>
      <c r="AR175" s="245"/>
      <c r="AS175" s="246"/>
      <c r="AT175" s="244"/>
      <c r="AU175" s="245"/>
      <c r="AV175" s="245"/>
      <c r="AW175" s="245"/>
      <c r="AX175" s="246"/>
      <c r="AY175" s="244"/>
      <c r="AZ175" s="245"/>
      <c r="BA175" s="245"/>
      <c r="BB175" s="245"/>
      <c r="BC175" s="246"/>
      <c r="BD175" s="244"/>
      <c r="BE175" s="245"/>
      <c r="BF175" s="245"/>
      <c r="BG175" s="245"/>
      <c r="BH175" s="246"/>
      <c r="BI175" s="62"/>
    </row>
    <row r="176" spans="2:61" s="60" customFormat="1" ht="12" customHeight="1">
      <c r="B176" s="61"/>
      <c r="C176" s="360"/>
      <c r="D176" s="361"/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62"/>
      <c r="T176" s="378"/>
      <c r="U176" s="379"/>
      <c r="V176" s="380"/>
      <c r="W176" s="336"/>
      <c r="X176" s="337"/>
      <c r="Y176" s="338"/>
      <c r="Z176" s="336"/>
      <c r="AA176" s="337"/>
      <c r="AB176" s="338"/>
      <c r="AC176" s="336"/>
      <c r="AD176" s="337"/>
      <c r="AE176" s="338"/>
      <c r="AF176" s="378"/>
      <c r="AG176" s="379"/>
      <c r="AH176" s="380"/>
      <c r="AI176" s="174"/>
      <c r="AJ176" s="175"/>
      <c r="AK176" s="175"/>
      <c r="AL176" s="175"/>
      <c r="AM176" s="175"/>
      <c r="AN176" s="176"/>
      <c r="AO176" s="247"/>
      <c r="AP176" s="248"/>
      <c r="AQ176" s="248"/>
      <c r="AR176" s="248"/>
      <c r="AS176" s="249"/>
      <c r="AT176" s="247"/>
      <c r="AU176" s="248"/>
      <c r="AV176" s="248"/>
      <c r="AW176" s="248"/>
      <c r="AX176" s="249"/>
      <c r="AY176" s="247"/>
      <c r="AZ176" s="248"/>
      <c r="BA176" s="248"/>
      <c r="BB176" s="248"/>
      <c r="BC176" s="249"/>
      <c r="BD176" s="247"/>
      <c r="BE176" s="248"/>
      <c r="BF176" s="248"/>
      <c r="BG176" s="248"/>
      <c r="BH176" s="249"/>
      <c r="BI176" s="62"/>
    </row>
    <row r="177" spans="2:61" s="60" customFormat="1" ht="12" customHeight="1">
      <c r="B177" s="61"/>
      <c r="C177" s="214" t="s">
        <v>236</v>
      </c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6"/>
      <c r="T177" s="372" t="s">
        <v>106</v>
      </c>
      <c r="U177" s="373"/>
      <c r="V177" s="374"/>
      <c r="W177" s="333">
        <v>70</v>
      </c>
      <c r="X177" s="334"/>
      <c r="Y177" s="335"/>
      <c r="Z177" s="333">
        <v>0</v>
      </c>
      <c r="AA177" s="334"/>
      <c r="AB177" s="335"/>
      <c r="AC177" s="333">
        <v>0</v>
      </c>
      <c r="AD177" s="334"/>
      <c r="AE177" s="335"/>
      <c r="AF177" s="372" t="s">
        <v>160</v>
      </c>
      <c r="AG177" s="373"/>
      <c r="AH177" s="374"/>
      <c r="AI177" s="168">
        <f>SUM(AO177:BH178)</f>
        <v>0</v>
      </c>
      <c r="AJ177" s="169"/>
      <c r="AK177" s="169"/>
      <c r="AL177" s="169"/>
      <c r="AM177" s="169"/>
      <c r="AN177" s="170"/>
      <c r="AO177" s="168">
        <f>SUM(AO179,AO188,AO195)</f>
        <v>0</v>
      </c>
      <c r="AP177" s="169"/>
      <c r="AQ177" s="169"/>
      <c r="AR177" s="169"/>
      <c r="AS177" s="170"/>
      <c r="AT177" s="168">
        <f>SUM(AT179,AT188,AT195)</f>
        <v>0</v>
      </c>
      <c r="AU177" s="169"/>
      <c r="AV177" s="169"/>
      <c r="AW177" s="169"/>
      <c r="AX177" s="170"/>
      <c r="AY177" s="168">
        <f>SUM(AY179,AY188,AY195)</f>
        <v>0</v>
      </c>
      <c r="AZ177" s="169"/>
      <c r="BA177" s="169"/>
      <c r="BB177" s="169"/>
      <c r="BC177" s="170"/>
      <c r="BD177" s="168">
        <f>SUM(BD179,BD188,BD195)</f>
        <v>0</v>
      </c>
      <c r="BE177" s="169"/>
      <c r="BF177" s="169"/>
      <c r="BG177" s="169"/>
      <c r="BH177" s="170"/>
      <c r="BI177" s="62"/>
    </row>
    <row r="178" spans="2:61" s="60" customFormat="1" ht="12" customHeight="1">
      <c r="B178" s="61"/>
      <c r="C178" s="339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1"/>
      <c r="T178" s="378"/>
      <c r="U178" s="379"/>
      <c r="V178" s="380"/>
      <c r="W178" s="336"/>
      <c r="X178" s="337"/>
      <c r="Y178" s="338"/>
      <c r="Z178" s="336"/>
      <c r="AA178" s="337"/>
      <c r="AB178" s="338"/>
      <c r="AC178" s="336"/>
      <c r="AD178" s="337"/>
      <c r="AE178" s="338"/>
      <c r="AF178" s="378"/>
      <c r="AG178" s="379"/>
      <c r="AH178" s="380"/>
      <c r="AI178" s="174"/>
      <c r="AJ178" s="175"/>
      <c r="AK178" s="175"/>
      <c r="AL178" s="175"/>
      <c r="AM178" s="175"/>
      <c r="AN178" s="176"/>
      <c r="AO178" s="174"/>
      <c r="AP178" s="175"/>
      <c r="AQ178" s="175"/>
      <c r="AR178" s="175"/>
      <c r="AS178" s="176"/>
      <c r="AT178" s="174"/>
      <c r="AU178" s="175"/>
      <c r="AV178" s="175"/>
      <c r="AW178" s="175"/>
      <c r="AX178" s="176"/>
      <c r="AY178" s="174"/>
      <c r="AZ178" s="175"/>
      <c r="BA178" s="175"/>
      <c r="BB178" s="175"/>
      <c r="BC178" s="176"/>
      <c r="BD178" s="174"/>
      <c r="BE178" s="175"/>
      <c r="BF178" s="175"/>
      <c r="BG178" s="175"/>
      <c r="BH178" s="176"/>
      <c r="BI178" s="62"/>
    </row>
    <row r="179" spans="2:61" s="60" customFormat="1" ht="12" customHeight="1">
      <c r="B179" s="61"/>
      <c r="C179" s="214" t="s">
        <v>237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6"/>
      <c r="T179" s="372" t="s">
        <v>106</v>
      </c>
      <c r="U179" s="373"/>
      <c r="V179" s="374"/>
      <c r="W179" s="333">
        <v>70</v>
      </c>
      <c r="X179" s="334"/>
      <c r="Y179" s="335"/>
      <c r="Z179" s="333">
        <v>1</v>
      </c>
      <c r="AA179" s="334"/>
      <c r="AB179" s="335"/>
      <c r="AC179" s="333">
        <v>0</v>
      </c>
      <c r="AD179" s="334"/>
      <c r="AE179" s="335"/>
      <c r="AF179" s="372" t="s">
        <v>161</v>
      </c>
      <c r="AG179" s="373"/>
      <c r="AH179" s="374"/>
      <c r="AI179" s="168">
        <f>SUM(AO179:BH181)</f>
        <v>0</v>
      </c>
      <c r="AJ179" s="169"/>
      <c r="AK179" s="169"/>
      <c r="AL179" s="169"/>
      <c r="AM179" s="169"/>
      <c r="AN179" s="170"/>
      <c r="AO179" s="168">
        <f>SUM(AO182:AS187)</f>
        <v>0</v>
      </c>
      <c r="AP179" s="169"/>
      <c r="AQ179" s="169"/>
      <c r="AR179" s="169"/>
      <c r="AS179" s="170"/>
      <c r="AT179" s="168">
        <f>SUM(AT182:AX187)</f>
        <v>0</v>
      </c>
      <c r="AU179" s="169"/>
      <c r="AV179" s="169"/>
      <c r="AW179" s="169"/>
      <c r="AX179" s="170"/>
      <c r="AY179" s="168">
        <f>SUM(AY182:BC187)</f>
        <v>0</v>
      </c>
      <c r="AZ179" s="169"/>
      <c r="BA179" s="169"/>
      <c r="BB179" s="169"/>
      <c r="BC179" s="170"/>
      <c r="BD179" s="168">
        <f>SUM(BD182:BH187)</f>
        <v>0</v>
      </c>
      <c r="BE179" s="169"/>
      <c r="BF179" s="169"/>
      <c r="BG179" s="169"/>
      <c r="BH179" s="170"/>
      <c r="BI179" s="62"/>
    </row>
    <row r="180" spans="2:61" s="60" customFormat="1" ht="12" customHeight="1">
      <c r="B180" s="61"/>
      <c r="C180" s="357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9"/>
      <c r="T180" s="375"/>
      <c r="U180" s="376"/>
      <c r="V180" s="377"/>
      <c r="W180" s="345"/>
      <c r="X180" s="346"/>
      <c r="Y180" s="347"/>
      <c r="Z180" s="345"/>
      <c r="AA180" s="346"/>
      <c r="AB180" s="347"/>
      <c r="AC180" s="345"/>
      <c r="AD180" s="346"/>
      <c r="AE180" s="347"/>
      <c r="AF180" s="375"/>
      <c r="AG180" s="376"/>
      <c r="AH180" s="377"/>
      <c r="AI180" s="171"/>
      <c r="AJ180" s="172"/>
      <c r="AK180" s="172"/>
      <c r="AL180" s="172"/>
      <c r="AM180" s="172"/>
      <c r="AN180" s="173"/>
      <c r="AO180" s="171"/>
      <c r="AP180" s="172"/>
      <c r="AQ180" s="172"/>
      <c r="AR180" s="172"/>
      <c r="AS180" s="173"/>
      <c r="AT180" s="171"/>
      <c r="AU180" s="172"/>
      <c r="AV180" s="172"/>
      <c r="AW180" s="172"/>
      <c r="AX180" s="173"/>
      <c r="AY180" s="171"/>
      <c r="AZ180" s="172"/>
      <c r="BA180" s="172"/>
      <c r="BB180" s="172"/>
      <c r="BC180" s="173"/>
      <c r="BD180" s="171"/>
      <c r="BE180" s="172"/>
      <c r="BF180" s="172"/>
      <c r="BG180" s="172"/>
      <c r="BH180" s="173"/>
      <c r="BI180" s="62"/>
    </row>
    <row r="181" spans="2:61" s="60" customFormat="1" ht="12" customHeight="1">
      <c r="B181" s="61"/>
      <c r="C181" s="339"/>
      <c r="D181" s="340"/>
      <c r="E181" s="340"/>
      <c r="F181" s="340"/>
      <c r="G181" s="340"/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340"/>
      <c r="S181" s="341"/>
      <c r="T181" s="378"/>
      <c r="U181" s="379"/>
      <c r="V181" s="380"/>
      <c r="W181" s="336"/>
      <c r="X181" s="337"/>
      <c r="Y181" s="338"/>
      <c r="Z181" s="336"/>
      <c r="AA181" s="337"/>
      <c r="AB181" s="338"/>
      <c r="AC181" s="336"/>
      <c r="AD181" s="337"/>
      <c r="AE181" s="338"/>
      <c r="AF181" s="378"/>
      <c r="AG181" s="379"/>
      <c r="AH181" s="380"/>
      <c r="AI181" s="174"/>
      <c r="AJ181" s="175"/>
      <c r="AK181" s="175"/>
      <c r="AL181" s="175"/>
      <c r="AM181" s="175"/>
      <c r="AN181" s="176"/>
      <c r="AO181" s="174"/>
      <c r="AP181" s="175"/>
      <c r="AQ181" s="175"/>
      <c r="AR181" s="175"/>
      <c r="AS181" s="176"/>
      <c r="AT181" s="174"/>
      <c r="AU181" s="175"/>
      <c r="AV181" s="175"/>
      <c r="AW181" s="175"/>
      <c r="AX181" s="176"/>
      <c r="AY181" s="174"/>
      <c r="AZ181" s="175"/>
      <c r="BA181" s="175"/>
      <c r="BB181" s="175"/>
      <c r="BC181" s="176"/>
      <c r="BD181" s="174"/>
      <c r="BE181" s="175"/>
      <c r="BF181" s="175"/>
      <c r="BG181" s="175"/>
      <c r="BH181" s="176"/>
      <c r="BI181" s="62"/>
    </row>
    <row r="182" spans="2:61" s="60" customFormat="1" ht="12" customHeight="1">
      <c r="B182" s="61"/>
      <c r="C182" s="214" t="s">
        <v>50</v>
      </c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6"/>
      <c r="T182" s="183" t="s">
        <v>106</v>
      </c>
      <c r="U182" s="184"/>
      <c r="V182" s="185"/>
      <c r="W182" s="189">
        <v>70</v>
      </c>
      <c r="X182" s="190"/>
      <c r="Y182" s="191"/>
      <c r="Z182" s="189">
        <v>1</v>
      </c>
      <c r="AA182" s="190"/>
      <c r="AB182" s="191"/>
      <c r="AC182" s="189">
        <v>2</v>
      </c>
      <c r="AD182" s="190"/>
      <c r="AE182" s="191"/>
      <c r="AF182" s="183" t="s">
        <v>162</v>
      </c>
      <c r="AG182" s="184"/>
      <c r="AH182" s="185"/>
      <c r="AI182" s="295">
        <f>SUM(AO182:BH184)</f>
        <v>0</v>
      </c>
      <c r="AJ182" s="296"/>
      <c r="AK182" s="296"/>
      <c r="AL182" s="296"/>
      <c r="AM182" s="296"/>
      <c r="AN182" s="297"/>
      <c r="AO182" s="229"/>
      <c r="AP182" s="230"/>
      <c r="AQ182" s="230"/>
      <c r="AR182" s="230"/>
      <c r="AS182" s="231"/>
      <c r="AT182" s="229"/>
      <c r="AU182" s="230"/>
      <c r="AV182" s="230"/>
      <c r="AW182" s="230"/>
      <c r="AX182" s="231"/>
      <c r="AY182" s="229"/>
      <c r="AZ182" s="230"/>
      <c r="BA182" s="230"/>
      <c r="BB182" s="230"/>
      <c r="BC182" s="231"/>
      <c r="BD182" s="229"/>
      <c r="BE182" s="230"/>
      <c r="BF182" s="230"/>
      <c r="BG182" s="230"/>
      <c r="BH182" s="231"/>
      <c r="BI182" s="62"/>
    </row>
    <row r="183" spans="2:61" s="60" customFormat="1" ht="10.5" customHeight="1">
      <c r="B183" s="61"/>
      <c r="C183" s="223" t="s">
        <v>92</v>
      </c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5"/>
      <c r="T183" s="217"/>
      <c r="U183" s="218"/>
      <c r="V183" s="219"/>
      <c r="W183" s="220"/>
      <c r="X183" s="221"/>
      <c r="Y183" s="222"/>
      <c r="Z183" s="220"/>
      <c r="AA183" s="221"/>
      <c r="AB183" s="222"/>
      <c r="AC183" s="220"/>
      <c r="AD183" s="221"/>
      <c r="AE183" s="222"/>
      <c r="AF183" s="217"/>
      <c r="AG183" s="218"/>
      <c r="AH183" s="219"/>
      <c r="AI183" s="369"/>
      <c r="AJ183" s="370"/>
      <c r="AK183" s="370"/>
      <c r="AL183" s="370"/>
      <c r="AM183" s="370"/>
      <c r="AN183" s="371"/>
      <c r="AO183" s="232"/>
      <c r="AP183" s="233"/>
      <c r="AQ183" s="233"/>
      <c r="AR183" s="233"/>
      <c r="AS183" s="234"/>
      <c r="AT183" s="232"/>
      <c r="AU183" s="233"/>
      <c r="AV183" s="233"/>
      <c r="AW183" s="233"/>
      <c r="AX183" s="234"/>
      <c r="AY183" s="232"/>
      <c r="AZ183" s="233"/>
      <c r="BA183" s="233"/>
      <c r="BB183" s="233"/>
      <c r="BC183" s="234"/>
      <c r="BD183" s="232"/>
      <c r="BE183" s="233"/>
      <c r="BF183" s="233"/>
      <c r="BG183" s="233"/>
      <c r="BH183" s="234"/>
      <c r="BI183" s="62"/>
    </row>
    <row r="184" spans="2:61" s="60" customFormat="1" ht="10.5" customHeight="1">
      <c r="B184" s="61"/>
      <c r="C184" s="180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2"/>
      <c r="T184" s="186"/>
      <c r="U184" s="187"/>
      <c r="V184" s="188"/>
      <c r="W184" s="192"/>
      <c r="X184" s="193"/>
      <c r="Y184" s="194"/>
      <c r="Z184" s="192"/>
      <c r="AA184" s="193"/>
      <c r="AB184" s="194"/>
      <c r="AC184" s="192"/>
      <c r="AD184" s="193"/>
      <c r="AE184" s="194"/>
      <c r="AF184" s="186"/>
      <c r="AG184" s="187"/>
      <c r="AH184" s="188"/>
      <c r="AI184" s="298"/>
      <c r="AJ184" s="299"/>
      <c r="AK184" s="299"/>
      <c r="AL184" s="299"/>
      <c r="AM184" s="299"/>
      <c r="AN184" s="300"/>
      <c r="AO184" s="235"/>
      <c r="AP184" s="236"/>
      <c r="AQ184" s="236"/>
      <c r="AR184" s="236"/>
      <c r="AS184" s="237"/>
      <c r="AT184" s="235"/>
      <c r="AU184" s="236"/>
      <c r="AV184" s="236"/>
      <c r="AW184" s="236"/>
      <c r="AX184" s="237"/>
      <c r="AY184" s="235"/>
      <c r="AZ184" s="236"/>
      <c r="BA184" s="236"/>
      <c r="BB184" s="236"/>
      <c r="BC184" s="237"/>
      <c r="BD184" s="235"/>
      <c r="BE184" s="236"/>
      <c r="BF184" s="236"/>
      <c r="BG184" s="236"/>
      <c r="BH184" s="237"/>
      <c r="BI184" s="62"/>
    </row>
    <row r="185" spans="2:61" s="60" customFormat="1" ht="12" customHeight="1">
      <c r="B185" s="61"/>
      <c r="C185" s="177" t="s">
        <v>93</v>
      </c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9"/>
      <c r="T185" s="183" t="s">
        <v>106</v>
      </c>
      <c r="U185" s="184"/>
      <c r="V185" s="185"/>
      <c r="W185" s="189">
        <v>70</v>
      </c>
      <c r="X185" s="190"/>
      <c r="Y185" s="191"/>
      <c r="Z185" s="189">
        <v>1</v>
      </c>
      <c r="AA185" s="190"/>
      <c r="AB185" s="191"/>
      <c r="AC185" s="189">
        <v>3</v>
      </c>
      <c r="AD185" s="190"/>
      <c r="AE185" s="191"/>
      <c r="AF185" s="183" t="s">
        <v>163</v>
      </c>
      <c r="AG185" s="184"/>
      <c r="AH185" s="185"/>
      <c r="AI185" s="295">
        <f>SUM(AO185:BH186)</f>
        <v>0</v>
      </c>
      <c r="AJ185" s="296"/>
      <c r="AK185" s="296"/>
      <c r="AL185" s="296"/>
      <c r="AM185" s="296"/>
      <c r="AN185" s="297"/>
      <c r="AO185" s="229"/>
      <c r="AP185" s="230"/>
      <c r="AQ185" s="230"/>
      <c r="AR185" s="230"/>
      <c r="AS185" s="231"/>
      <c r="AT185" s="229"/>
      <c r="AU185" s="230"/>
      <c r="AV185" s="230"/>
      <c r="AW185" s="230"/>
      <c r="AX185" s="231"/>
      <c r="AY185" s="229"/>
      <c r="AZ185" s="230"/>
      <c r="BA185" s="230"/>
      <c r="BB185" s="230"/>
      <c r="BC185" s="231"/>
      <c r="BD185" s="229"/>
      <c r="BE185" s="230"/>
      <c r="BF185" s="230"/>
      <c r="BG185" s="230"/>
      <c r="BH185" s="231"/>
      <c r="BI185" s="62"/>
    </row>
    <row r="186" spans="2:61" s="60" customFormat="1" ht="12" customHeight="1">
      <c r="B186" s="61"/>
      <c r="C186" s="180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2"/>
      <c r="T186" s="186"/>
      <c r="U186" s="187"/>
      <c r="V186" s="188"/>
      <c r="W186" s="192"/>
      <c r="X186" s="193"/>
      <c r="Y186" s="194"/>
      <c r="Z186" s="192"/>
      <c r="AA186" s="193"/>
      <c r="AB186" s="194"/>
      <c r="AC186" s="192"/>
      <c r="AD186" s="193"/>
      <c r="AE186" s="194"/>
      <c r="AF186" s="186"/>
      <c r="AG186" s="187"/>
      <c r="AH186" s="188"/>
      <c r="AI186" s="298"/>
      <c r="AJ186" s="299"/>
      <c r="AK186" s="299"/>
      <c r="AL186" s="299"/>
      <c r="AM186" s="299"/>
      <c r="AN186" s="300"/>
      <c r="AO186" s="235"/>
      <c r="AP186" s="236"/>
      <c r="AQ186" s="236"/>
      <c r="AR186" s="236"/>
      <c r="AS186" s="237"/>
      <c r="AT186" s="235"/>
      <c r="AU186" s="236"/>
      <c r="AV186" s="236"/>
      <c r="AW186" s="236"/>
      <c r="AX186" s="237"/>
      <c r="AY186" s="235"/>
      <c r="AZ186" s="236"/>
      <c r="BA186" s="236"/>
      <c r="BB186" s="236"/>
      <c r="BC186" s="237"/>
      <c r="BD186" s="235"/>
      <c r="BE186" s="236"/>
      <c r="BF186" s="236"/>
      <c r="BG186" s="236"/>
      <c r="BH186" s="237"/>
      <c r="BI186" s="62"/>
    </row>
    <row r="187" spans="2:61" s="60" customFormat="1" ht="12" customHeight="1">
      <c r="B187" s="61"/>
      <c r="C187" s="195" t="s">
        <v>94</v>
      </c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7"/>
      <c r="T187" s="198" t="s">
        <v>106</v>
      </c>
      <c r="U187" s="199"/>
      <c r="V187" s="200"/>
      <c r="W187" s="201">
        <v>70</v>
      </c>
      <c r="X187" s="202"/>
      <c r="Y187" s="203"/>
      <c r="Z187" s="201">
        <v>2</v>
      </c>
      <c r="AA187" s="202"/>
      <c r="AB187" s="203"/>
      <c r="AC187" s="201">
        <v>4</v>
      </c>
      <c r="AD187" s="202"/>
      <c r="AE187" s="203"/>
      <c r="AF187" s="198" t="s">
        <v>164</v>
      </c>
      <c r="AG187" s="199"/>
      <c r="AH187" s="200"/>
      <c r="AI187" s="292">
        <f>SUM(AO187:BH187)</f>
        <v>0</v>
      </c>
      <c r="AJ187" s="293"/>
      <c r="AK187" s="293"/>
      <c r="AL187" s="293"/>
      <c r="AM187" s="293"/>
      <c r="AN187" s="294"/>
      <c r="AO187" s="165"/>
      <c r="AP187" s="166"/>
      <c r="AQ187" s="166"/>
      <c r="AR187" s="166"/>
      <c r="AS187" s="167"/>
      <c r="AT187" s="165"/>
      <c r="AU187" s="166"/>
      <c r="AV187" s="166"/>
      <c r="AW187" s="166"/>
      <c r="AX187" s="167"/>
      <c r="AY187" s="165"/>
      <c r="AZ187" s="166"/>
      <c r="BA187" s="166"/>
      <c r="BB187" s="166"/>
      <c r="BC187" s="167"/>
      <c r="BD187" s="165"/>
      <c r="BE187" s="166"/>
      <c r="BF187" s="166"/>
      <c r="BG187" s="166"/>
      <c r="BH187" s="167"/>
      <c r="BI187" s="62"/>
    </row>
    <row r="188" spans="2:61" s="60" customFormat="1" ht="12" customHeight="1">
      <c r="B188" s="61"/>
      <c r="C188" s="214" t="s">
        <v>238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6"/>
      <c r="T188" s="372" t="s">
        <v>106</v>
      </c>
      <c r="U188" s="373"/>
      <c r="V188" s="374"/>
      <c r="W188" s="333">
        <v>70</v>
      </c>
      <c r="X188" s="334"/>
      <c r="Y188" s="335"/>
      <c r="Z188" s="333">
        <v>2</v>
      </c>
      <c r="AA188" s="334"/>
      <c r="AB188" s="335"/>
      <c r="AC188" s="333">
        <v>0</v>
      </c>
      <c r="AD188" s="334"/>
      <c r="AE188" s="335"/>
      <c r="AF188" s="372" t="s">
        <v>165</v>
      </c>
      <c r="AG188" s="373"/>
      <c r="AH188" s="374"/>
      <c r="AI188" s="168">
        <f>SUM(AO188:BH190)</f>
        <v>0</v>
      </c>
      <c r="AJ188" s="169"/>
      <c r="AK188" s="169"/>
      <c r="AL188" s="169"/>
      <c r="AM188" s="169"/>
      <c r="AN188" s="170"/>
      <c r="AO188" s="168">
        <f>SUM(AO191:AS194)</f>
        <v>0</v>
      </c>
      <c r="AP188" s="169"/>
      <c r="AQ188" s="169"/>
      <c r="AR188" s="169"/>
      <c r="AS188" s="170"/>
      <c r="AT188" s="168">
        <f>SUM(AT191:AX194)</f>
        <v>0</v>
      </c>
      <c r="AU188" s="169"/>
      <c r="AV188" s="169"/>
      <c r="AW188" s="169"/>
      <c r="AX188" s="170"/>
      <c r="AY188" s="168">
        <f>SUM(AY191:BC194)</f>
        <v>0</v>
      </c>
      <c r="AZ188" s="169"/>
      <c r="BA188" s="169"/>
      <c r="BB188" s="169"/>
      <c r="BC188" s="170"/>
      <c r="BD188" s="168">
        <f>SUM(BD191:BH194)</f>
        <v>0</v>
      </c>
      <c r="BE188" s="169"/>
      <c r="BF188" s="169"/>
      <c r="BG188" s="169"/>
      <c r="BH188" s="170"/>
      <c r="BI188" s="62"/>
    </row>
    <row r="189" spans="2:61" s="60" customFormat="1" ht="12" customHeight="1">
      <c r="B189" s="61"/>
      <c r="C189" s="357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9"/>
      <c r="T189" s="375"/>
      <c r="U189" s="376"/>
      <c r="V189" s="377"/>
      <c r="W189" s="345"/>
      <c r="X189" s="346"/>
      <c r="Y189" s="347"/>
      <c r="Z189" s="345"/>
      <c r="AA189" s="346"/>
      <c r="AB189" s="347"/>
      <c r="AC189" s="345"/>
      <c r="AD189" s="346"/>
      <c r="AE189" s="347"/>
      <c r="AF189" s="375"/>
      <c r="AG189" s="376"/>
      <c r="AH189" s="377"/>
      <c r="AI189" s="171"/>
      <c r="AJ189" s="172"/>
      <c r="AK189" s="172"/>
      <c r="AL189" s="172"/>
      <c r="AM189" s="172"/>
      <c r="AN189" s="173"/>
      <c r="AO189" s="171"/>
      <c r="AP189" s="172"/>
      <c r="AQ189" s="172"/>
      <c r="AR189" s="172"/>
      <c r="AS189" s="173"/>
      <c r="AT189" s="171"/>
      <c r="AU189" s="172"/>
      <c r="AV189" s="172"/>
      <c r="AW189" s="172"/>
      <c r="AX189" s="173"/>
      <c r="AY189" s="171"/>
      <c r="AZ189" s="172"/>
      <c r="BA189" s="172"/>
      <c r="BB189" s="172"/>
      <c r="BC189" s="173"/>
      <c r="BD189" s="171"/>
      <c r="BE189" s="172"/>
      <c r="BF189" s="172"/>
      <c r="BG189" s="172"/>
      <c r="BH189" s="173"/>
      <c r="BI189" s="62"/>
    </row>
    <row r="190" spans="2:61" s="60" customFormat="1" ht="12" customHeight="1">
      <c r="B190" s="61"/>
      <c r="C190" s="339"/>
      <c r="D190" s="340"/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1"/>
      <c r="T190" s="378"/>
      <c r="U190" s="379"/>
      <c r="V190" s="380"/>
      <c r="W190" s="336"/>
      <c r="X190" s="337"/>
      <c r="Y190" s="338"/>
      <c r="Z190" s="336"/>
      <c r="AA190" s="337"/>
      <c r="AB190" s="338"/>
      <c r="AC190" s="336"/>
      <c r="AD190" s="337"/>
      <c r="AE190" s="338"/>
      <c r="AF190" s="378"/>
      <c r="AG190" s="379"/>
      <c r="AH190" s="380"/>
      <c r="AI190" s="174"/>
      <c r="AJ190" s="175"/>
      <c r="AK190" s="175"/>
      <c r="AL190" s="175"/>
      <c r="AM190" s="175"/>
      <c r="AN190" s="176"/>
      <c r="AO190" s="174"/>
      <c r="AP190" s="175"/>
      <c r="AQ190" s="175"/>
      <c r="AR190" s="175"/>
      <c r="AS190" s="176"/>
      <c r="AT190" s="174"/>
      <c r="AU190" s="175"/>
      <c r="AV190" s="175"/>
      <c r="AW190" s="175"/>
      <c r="AX190" s="176"/>
      <c r="AY190" s="174"/>
      <c r="AZ190" s="175"/>
      <c r="BA190" s="175"/>
      <c r="BB190" s="175"/>
      <c r="BC190" s="176"/>
      <c r="BD190" s="174"/>
      <c r="BE190" s="175"/>
      <c r="BF190" s="175"/>
      <c r="BG190" s="175"/>
      <c r="BH190" s="176"/>
      <c r="BI190" s="62"/>
    </row>
    <row r="191" spans="2:61" s="60" customFormat="1" ht="12" customHeight="1">
      <c r="B191" s="61"/>
      <c r="C191" s="214" t="s">
        <v>55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6"/>
      <c r="T191" s="183" t="s">
        <v>106</v>
      </c>
      <c r="U191" s="184"/>
      <c r="V191" s="185"/>
      <c r="W191" s="189">
        <v>70</v>
      </c>
      <c r="X191" s="190"/>
      <c r="Y191" s="191"/>
      <c r="Z191" s="189">
        <v>2</v>
      </c>
      <c r="AA191" s="190"/>
      <c r="AB191" s="191"/>
      <c r="AC191" s="189">
        <v>1</v>
      </c>
      <c r="AD191" s="190"/>
      <c r="AE191" s="191"/>
      <c r="AF191" s="183" t="s">
        <v>166</v>
      </c>
      <c r="AG191" s="184"/>
      <c r="AH191" s="185"/>
      <c r="AI191" s="295">
        <f>SUM(AO191:BH193)</f>
        <v>0</v>
      </c>
      <c r="AJ191" s="296"/>
      <c r="AK191" s="296"/>
      <c r="AL191" s="296"/>
      <c r="AM191" s="296"/>
      <c r="AN191" s="297"/>
      <c r="AO191" s="229"/>
      <c r="AP191" s="230"/>
      <c r="AQ191" s="230"/>
      <c r="AR191" s="230"/>
      <c r="AS191" s="231"/>
      <c r="AT191" s="229"/>
      <c r="AU191" s="230"/>
      <c r="AV191" s="230"/>
      <c r="AW191" s="230"/>
      <c r="AX191" s="231"/>
      <c r="AY191" s="229"/>
      <c r="AZ191" s="230"/>
      <c r="BA191" s="230"/>
      <c r="BB191" s="230"/>
      <c r="BC191" s="231"/>
      <c r="BD191" s="229"/>
      <c r="BE191" s="230"/>
      <c r="BF191" s="230"/>
      <c r="BG191" s="230"/>
      <c r="BH191" s="231"/>
      <c r="BI191" s="62"/>
    </row>
    <row r="192" spans="2:61" s="60" customFormat="1" ht="10.5" customHeight="1">
      <c r="B192" s="61"/>
      <c r="C192" s="223" t="s">
        <v>95</v>
      </c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5"/>
      <c r="T192" s="217"/>
      <c r="U192" s="218"/>
      <c r="V192" s="219"/>
      <c r="W192" s="220"/>
      <c r="X192" s="221"/>
      <c r="Y192" s="222"/>
      <c r="Z192" s="220"/>
      <c r="AA192" s="221"/>
      <c r="AB192" s="222"/>
      <c r="AC192" s="220"/>
      <c r="AD192" s="221"/>
      <c r="AE192" s="222"/>
      <c r="AF192" s="217"/>
      <c r="AG192" s="218"/>
      <c r="AH192" s="219"/>
      <c r="AI192" s="369"/>
      <c r="AJ192" s="370"/>
      <c r="AK192" s="370"/>
      <c r="AL192" s="370"/>
      <c r="AM192" s="370"/>
      <c r="AN192" s="371"/>
      <c r="AO192" s="232"/>
      <c r="AP192" s="233"/>
      <c r="AQ192" s="233"/>
      <c r="AR192" s="233"/>
      <c r="AS192" s="234"/>
      <c r="AT192" s="232"/>
      <c r="AU192" s="233"/>
      <c r="AV192" s="233"/>
      <c r="AW192" s="233"/>
      <c r="AX192" s="234"/>
      <c r="AY192" s="232"/>
      <c r="AZ192" s="233"/>
      <c r="BA192" s="233"/>
      <c r="BB192" s="233"/>
      <c r="BC192" s="234"/>
      <c r="BD192" s="232"/>
      <c r="BE192" s="233"/>
      <c r="BF192" s="233"/>
      <c r="BG192" s="233"/>
      <c r="BH192" s="234"/>
      <c r="BI192" s="62"/>
    </row>
    <row r="193" spans="2:61" s="60" customFormat="1" ht="10.5" customHeight="1">
      <c r="B193" s="61"/>
      <c r="C193" s="180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2"/>
      <c r="T193" s="186"/>
      <c r="U193" s="187"/>
      <c r="V193" s="188"/>
      <c r="W193" s="192"/>
      <c r="X193" s="193"/>
      <c r="Y193" s="194"/>
      <c r="Z193" s="192"/>
      <c r="AA193" s="193"/>
      <c r="AB193" s="194"/>
      <c r="AC193" s="192"/>
      <c r="AD193" s="193"/>
      <c r="AE193" s="194"/>
      <c r="AF193" s="186"/>
      <c r="AG193" s="187"/>
      <c r="AH193" s="188"/>
      <c r="AI193" s="298"/>
      <c r="AJ193" s="299"/>
      <c r="AK193" s="299"/>
      <c r="AL193" s="299"/>
      <c r="AM193" s="299"/>
      <c r="AN193" s="300"/>
      <c r="AO193" s="235"/>
      <c r="AP193" s="236"/>
      <c r="AQ193" s="236"/>
      <c r="AR193" s="236"/>
      <c r="AS193" s="237"/>
      <c r="AT193" s="235"/>
      <c r="AU193" s="236"/>
      <c r="AV193" s="236"/>
      <c r="AW193" s="236"/>
      <c r="AX193" s="237"/>
      <c r="AY193" s="235"/>
      <c r="AZ193" s="236"/>
      <c r="BA193" s="236"/>
      <c r="BB193" s="236"/>
      <c r="BC193" s="237"/>
      <c r="BD193" s="235"/>
      <c r="BE193" s="236"/>
      <c r="BF193" s="236"/>
      <c r="BG193" s="236"/>
      <c r="BH193" s="237"/>
      <c r="BI193" s="62"/>
    </row>
    <row r="194" spans="2:61" s="60" customFormat="1" ht="12" customHeight="1">
      <c r="B194" s="61"/>
      <c r="C194" s="195" t="s">
        <v>84</v>
      </c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7"/>
      <c r="T194" s="198" t="s">
        <v>106</v>
      </c>
      <c r="U194" s="199"/>
      <c r="V194" s="200"/>
      <c r="W194" s="201">
        <v>70</v>
      </c>
      <c r="X194" s="202"/>
      <c r="Y194" s="203"/>
      <c r="Z194" s="201">
        <v>2</v>
      </c>
      <c r="AA194" s="202"/>
      <c r="AB194" s="203"/>
      <c r="AC194" s="201">
        <v>2</v>
      </c>
      <c r="AD194" s="202"/>
      <c r="AE194" s="203"/>
      <c r="AF194" s="198" t="s">
        <v>167</v>
      </c>
      <c r="AG194" s="199"/>
      <c r="AH194" s="200"/>
      <c r="AI194" s="292">
        <f>SUM(AO194:BH194)</f>
        <v>0</v>
      </c>
      <c r="AJ194" s="293"/>
      <c r="AK194" s="293"/>
      <c r="AL194" s="293"/>
      <c r="AM194" s="293"/>
      <c r="AN194" s="294"/>
      <c r="AO194" s="165"/>
      <c r="AP194" s="166"/>
      <c r="AQ194" s="166"/>
      <c r="AR194" s="166"/>
      <c r="AS194" s="167"/>
      <c r="AT194" s="165"/>
      <c r="AU194" s="166"/>
      <c r="AV194" s="166"/>
      <c r="AW194" s="166"/>
      <c r="AX194" s="167"/>
      <c r="AY194" s="165"/>
      <c r="AZ194" s="166"/>
      <c r="BA194" s="166"/>
      <c r="BB194" s="166"/>
      <c r="BC194" s="167"/>
      <c r="BD194" s="165"/>
      <c r="BE194" s="166"/>
      <c r="BF194" s="166"/>
      <c r="BG194" s="166"/>
      <c r="BH194" s="167"/>
      <c r="BI194" s="62"/>
    </row>
    <row r="195" spans="2:61" s="60" customFormat="1" ht="12" customHeight="1">
      <c r="B195" s="61"/>
      <c r="C195" s="330" t="s">
        <v>96</v>
      </c>
      <c r="D195" s="331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2"/>
      <c r="T195" s="372" t="s">
        <v>106</v>
      </c>
      <c r="U195" s="373"/>
      <c r="V195" s="374"/>
      <c r="W195" s="333">
        <v>70</v>
      </c>
      <c r="X195" s="334"/>
      <c r="Y195" s="335"/>
      <c r="Z195" s="333">
        <v>3</v>
      </c>
      <c r="AA195" s="334"/>
      <c r="AB195" s="335"/>
      <c r="AC195" s="333">
        <v>0</v>
      </c>
      <c r="AD195" s="334"/>
      <c r="AE195" s="335"/>
      <c r="AF195" s="372" t="s">
        <v>168</v>
      </c>
      <c r="AG195" s="373"/>
      <c r="AH195" s="374"/>
      <c r="AI195" s="168">
        <f>SUM(AO195:BH196)</f>
        <v>0</v>
      </c>
      <c r="AJ195" s="169"/>
      <c r="AK195" s="169"/>
      <c r="AL195" s="169"/>
      <c r="AM195" s="169"/>
      <c r="AN195" s="170"/>
      <c r="AO195" s="244"/>
      <c r="AP195" s="245"/>
      <c r="AQ195" s="245"/>
      <c r="AR195" s="245"/>
      <c r="AS195" s="246"/>
      <c r="AT195" s="244"/>
      <c r="AU195" s="245"/>
      <c r="AV195" s="245"/>
      <c r="AW195" s="245"/>
      <c r="AX195" s="246"/>
      <c r="AY195" s="244"/>
      <c r="AZ195" s="245"/>
      <c r="BA195" s="245"/>
      <c r="BB195" s="245"/>
      <c r="BC195" s="246"/>
      <c r="BD195" s="244"/>
      <c r="BE195" s="245"/>
      <c r="BF195" s="245"/>
      <c r="BG195" s="245"/>
      <c r="BH195" s="246"/>
      <c r="BI195" s="62"/>
    </row>
    <row r="196" spans="2:61" s="60" customFormat="1" ht="12" customHeight="1">
      <c r="B196" s="61"/>
      <c r="C196" s="360"/>
      <c r="D196" s="361"/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362"/>
      <c r="T196" s="378"/>
      <c r="U196" s="379"/>
      <c r="V196" s="380"/>
      <c r="W196" s="336"/>
      <c r="X196" s="337"/>
      <c r="Y196" s="338"/>
      <c r="Z196" s="336"/>
      <c r="AA196" s="337"/>
      <c r="AB196" s="338"/>
      <c r="AC196" s="336"/>
      <c r="AD196" s="337"/>
      <c r="AE196" s="338"/>
      <c r="AF196" s="378"/>
      <c r="AG196" s="379"/>
      <c r="AH196" s="380"/>
      <c r="AI196" s="174"/>
      <c r="AJ196" s="175"/>
      <c r="AK196" s="175"/>
      <c r="AL196" s="175"/>
      <c r="AM196" s="175"/>
      <c r="AN196" s="176"/>
      <c r="AO196" s="247"/>
      <c r="AP196" s="248"/>
      <c r="AQ196" s="248"/>
      <c r="AR196" s="248"/>
      <c r="AS196" s="249"/>
      <c r="AT196" s="247"/>
      <c r="AU196" s="248"/>
      <c r="AV196" s="248"/>
      <c r="AW196" s="248"/>
      <c r="AX196" s="249"/>
      <c r="AY196" s="247"/>
      <c r="AZ196" s="248"/>
      <c r="BA196" s="248"/>
      <c r="BB196" s="248"/>
      <c r="BC196" s="249"/>
      <c r="BD196" s="247"/>
      <c r="BE196" s="248"/>
      <c r="BF196" s="248"/>
      <c r="BG196" s="248"/>
      <c r="BH196" s="249"/>
      <c r="BI196" s="62"/>
    </row>
    <row r="197" spans="2:61" s="60" customFormat="1" ht="12" customHeight="1">
      <c r="B197" s="61"/>
      <c r="C197" s="330" t="s">
        <v>97</v>
      </c>
      <c r="D197" s="331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1"/>
      <c r="S197" s="332"/>
      <c r="T197" s="372" t="s">
        <v>107</v>
      </c>
      <c r="U197" s="373"/>
      <c r="V197" s="374"/>
      <c r="W197" s="333">
        <v>0</v>
      </c>
      <c r="X197" s="334"/>
      <c r="Y197" s="335"/>
      <c r="Z197" s="333">
        <v>0</v>
      </c>
      <c r="AA197" s="334"/>
      <c r="AB197" s="335"/>
      <c r="AC197" s="333">
        <v>0</v>
      </c>
      <c r="AD197" s="334"/>
      <c r="AE197" s="335"/>
      <c r="AF197" s="372" t="s">
        <v>169</v>
      </c>
      <c r="AG197" s="373"/>
      <c r="AH197" s="374"/>
      <c r="AI197" s="168">
        <f>SUM(AO197:BH201)</f>
        <v>0</v>
      </c>
      <c r="AJ197" s="169"/>
      <c r="AK197" s="169"/>
      <c r="AL197" s="169"/>
      <c r="AM197" s="169"/>
      <c r="AN197" s="170"/>
      <c r="AO197" s="244"/>
      <c r="AP197" s="245"/>
      <c r="AQ197" s="245"/>
      <c r="AR197" s="245"/>
      <c r="AS197" s="246"/>
      <c r="AT197" s="244"/>
      <c r="AU197" s="245"/>
      <c r="AV197" s="245"/>
      <c r="AW197" s="245"/>
      <c r="AX197" s="246"/>
      <c r="AY197" s="244"/>
      <c r="AZ197" s="245"/>
      <c r="BA197" s="245"/>
      <c r="BB197" s="245"/>
      <c r="BC197" s="246"/>
      <c r="BD197" s="244"/>
      <c r="BE197" s="245"/>
      <c r="BF197" s="245"/>
      <c r="BG197" s="245"/>
      <c r="BH197" s="246"/>
      <c r="BI197" s="62"/>
    </row>
    <row r="198" spans="2:61" s="60" customFormat="1" ht="12" customHeight="1">
      <c r="B198" s="61"/>
      <c r="C198" s="363"/>
      <c r="D198" s="364"/>
      <c r="E198" s="364"/>
      <c r="F198" s="364"/>
      <c r="G198" s="364"/>
      <c r="H198" s="364"/>
      <c r="I198" s="364"/>
      <c r="J198" s="364"/>
      <c r="K198" s="364"/>
      <c r="L198" s="364"/>
      <c r="M198" s="364"/>
      <c r="N198" s="364"/>
      <c r="O198" s="364"/>
      <c r="P198" s="364"/>
      <c r="Q198" s="364"/>
      <c r="R198" s="364"/>
      <c r="S198" s="365"/>
      <c r="T198" s="375"/>
      <c r="U198" s="376"/>
      <c r="V198" s="377"/>
      <c r="W198" s="345"/>
      <c r="X198" s="346"/>
      <c r="Y198" s="347"/>
      <c r="Z198" s="345"/>
      <c r="AA198" s="346"/>
      <c r="AB198" s="347"/>
      <c r="AC198" s="345"/>
      <c r="AD198" s="346"/>
      <c r="AE198" s="347"/>
      <c r="AF198" s="375"/>
      <c r="AG198" s="376"/>
      <c r="AH198" s="377"/>
      <c r="AI198" s="171"/>
      <c r="AJ198" s="172"/>
      <c r="AK198" s="172"/>
      <c r="AL198" s="172"/>
      <c r="AM198" s="172"/>
      <c r="AN198" s="173"/>
      <c r="AO198" s="413"/>
      <c r="AP198" s="414"/>
      <c r="AQ198" s="414"/>
      <c r="AR198" s="414"/>
      <c r="AS198" s="415"/>
      <c r="AT198" s="413"/>
      <c r="AU198" s="414"/>
      <c r="AV198" s="414"/>
      <c r="AW198" s="414"/>
      <c r="AX198" s="415"/>
      <c r="AY198" s="413"/>
      <c r="AZ198" s="414"/>
      <c r="BA198" s="414"/>
      <c r="BB198" s="414"/>
      <c r="BC198" s="415"/>
      <c r="BD198" s="413"/>
      <c r="BE198" s="414"/>
      <c r="BF198" s="414"/>
      <c r="BG198" s="414"/>
      <c r="BH198" s="415"/>
      <c r="BI198" s="62"/>
    </row>
    <row r="199" spans="2:61" s="60" customFormat="1" ht="12" customHeight="1">
      <c r="B199" s="61"/>
      <c r="C199" s="363"/>
      <c r="D199" s="364"/>
      <c r="E199" s="364"/>
      <c r="F199" s="364"/>
      <c r="G199" s="364"/>
      <c r="H199" s="364"/>
      <c r="I199" s="364"/>
      <c r="J199" s="364"/>
      <c r="K199" s="364"/>
      <c r="L199" s="364"/>
      <c r="M199" s="364"/>
      <c r="N199" s="364"/>
      <c r="O199" s="364"/>
      <c r="P199" s="364"/>
      <c r="Q199" s="364"/>
      <c r="R199" s="364"/>
      <c r="S199" s="365"/>
      <c r="T199" s="375"/>
      <c r="U199" s="376"/>
      <c r="V199" s="377"/>
      <c r="W199" s="345"/>
      <c r="X199" s="346"/>
      <c r="Y199" s="347"/>
      <c r="Z199" s="345"/>
      <c r="AA199" s="346"/>
      <c r="AB199" s="347"/>
      <c r="AC199" s="345"/>
      <c r="AD199" s="346"/>
      <c r="AE199" s="347"/>
      <c r="AF199" s="375"/>
      <c r="AG199" s="376"/>
      <c r="AH199" s="377"/>
      <c r="AI199" s="171"/>
      <c r="AJ199" s="172"/>
      <c r="AK199" s="172"/>
      <c r="AL199" s="172"/>
      <c r="AM199" s="172"/>
      <c r="AN199" s="173"/>
      <c r="AO199" s="413"/>
      <c r="AP199" s="414"/>
      <c r="AQ199" s="414"/>
      <c r="AR199" s="414"/>
      <c r="AS199" s="415"/>
      <c r="AT199" s="413"/>
      <c r="AU199" s="414"/>
      <c r="AV199" s="414"/>
      <c r="AW199" s="414"/>
      <c r="AX199" s="415"/>
      <c r="AY199" s="413"/>
      <c r="AZ199" s="414"/>
      <c r="BA199" s="414"/>
      <c r="BB199" s="414"/>
      <c r="BC199" s="415"/>
      <c r="BD199" s="413"/>
      <c r="BE199" s="414"/>
      <c r="BF199" s="414"/>
      <c r="BG199" s="414"/>
      <c r="BH199" s="415"/>
      <c r="BI199" s="62"/>
    </row>
    <row r="200" spans="2:61" s="60" customFormat="1" ht="12" customHeight="1">
      <c r="B200" s="61"/>
      <c r="C200" s="363"/>
      <c r="D200" s="364"/>
      <c r="E200" s="364"/>
      <c r="F200" s="364"/>
      <c r="G200" s="364"/>
      <c r="H200" s="364"/>
      <c r="I200" s="364"/>
      <c r="J200" s="364"/>
      <c r="K200" s="364"/>
      <c r="L200" s="364"/>
      <c r="M200" s="364"/>
      <c r="N200" s="364"/>
      <c r="O200" s="364"/>
      <c r="P200" s="364"/>
      <c r="Q200" s="364"/>
      <c r="R200" s="364"/>
      <c r="S200" s="365"/>
      <c r="T200" s="375"/>
      <c r="U200" s="376"/>
      <c r="V200" s="377"/>
      <c r="W200" s="345"/>
      <c r="X200" s="346"/>
      <c r="Y200" s="347"/>
      <c r="Z200" s="345"/>
      <c r="AA200" s="346"/>
      <c r="AB200" s="347"/>
      <c r="AC200" s="345"/>
      <c r="AD200" s="346"/>
      <c r="AE200" s="347"/>
      <c r="AF200" s="375"/>
      <c r="AG200" s="376"/>
      <c r="AH200" s="377"/>
      <c r="AI200" s="171"/>
      <c r="AJ200" s="172"/>
      <c r="AK200" s="172"/>
      <c r="AL200" s="172"/>
      <c r="AM200" s="172"/>
      <c r="AN200" s="173"/>
      <c r="AO200" s="413"/>
      <c r="AP200" s="414"/>
      <c r="AQ200" s="414"/>
      <c r="AR200" s="414"/>
      <c r="AS200" s="415"/>
      <c r="AT200" s="413"/>
      <c r="AU200" s="414"/>
      <c r="AV200" s="414"/>
      <c r="AW200" s="414"/>
      <c r="AX200" s="415"/>
      <c r="AY200" s="413"/>
      <c r="AZ200" s="414"/>
      <c r="BA200" s="414"/>
      <c r="BB200" s="414"/>
      <c r="BC200" s="415"/>
      <c r="BD200" s="413"/>
      <c r="BE200" s="414"/>
      <c r="BF200" s="414"/>
      <c r="BG200" s="414"/>
      <c r="BH200" s="415"/>
      <c r="BI200" s="62"/>
    </row>
    <row r="201" spans="2:61" s="60" customFormat="1" ht="12" customHeight="1">
      <c r="B201" s="61"/>
      <c r="C201" s="360"/>
      <c r="D201" s="361"/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2"/>
      <c r="T201" s="378"/>
      <c r="U201" s="379"/>
      <c r="V201" s="380"/>
      <c r="W201" s="336"/>
      <c r="X201" s="337"/>
      <c r="Y201" s="338"/>
      <c r="Z201" s="336"/>
      <c r="AA201" s="337"/>
      <c r="AB201" s="338"/>
      <c r="AC201" s="336"/>
      <c r="AD201" s="337"/>
      <c r="AE201" s="338"/>
      <c r="AF201" s="378"/>
      <c r="AG201" s="379"/>
      <c r="AH201" s="380"/>
      <c r="AI201" s="174"/>
      <c r="AJ201" s="175"/>
      <c r="AK201" s="175"/>
      <c r="AL201" s="175"/>
      <c r="AM201" s="175"/>
      <c r="AN201" s="176"/>
      <c r="AO201" s="247"/>
      <c r="AP201" s="248"/>
      <c r="AQ201" s="248"/>
      <c r="AR201" s="248"/>
      <c r="AS201" s="249"/>
      <c r="AT201" s="247"/>
      <c r="AU201" s="248"/>
      <c r="AV201" s="248"/>
      <c r="AW201" s="248"/>
      <c r="AX201" s="249"/>
      <c r="AY201" s="247"/>
      <c r="AZ201" s="248"/>
      <c r="BA201" s="248"/>
      <c r="BB201" s="248"/>
      <c r="BC201" s="249"/>
      <c r="BD201" s="247"/>
      <c r="BE201" s="248"/>
      <c r="BF201" s="248"/>
      <c r="BG201" s="248"/>
      <c r="BH201" s="249"/>
      <c r="BI201" s="62"/>
    </row>
    <row r="202" spans="2:61" s="60" customFormat="1" ht="12" customHeight="1">
      <c r="B202" s="61"/>
      <c r="C202" s="330" t="s">
        <v>98</v>
      </c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2"/>
      <c r="T202" s="372" t="s">
        <v>107</v>
      </c>
      <c r="U202" s="373"/>
      <c r="V202" s="374"/>
      <c r="W202" s="333">
        <v>80</v>
      </c>
      <c r="X202" s="334"/>
      <c r="Y202" s="335"/>
      <c r="Z202" s="333">
        <v>0</v>
      </c>
      <c r="AA202" s="334"/>
      <c r="AB202" s="335"/>
      <c r="AC202" s="333">
        <v>0</v>
      </c>
      <c r="AD202" s="334"/>
      <c r="AE202" s="335"/>
      <c r="AF202" s="372" t="s">
        <v>170</v>
      </c>
      <c r="AG202" s="373"/>
      <c r="AH202" s="374"/>
      <c r="AI202" s="168">
        <f>SUM(AO202:BH204)</f>
        <v>0</v>
      </c>
      <c r="AJ202" s="169"/>
      <c r="AK202" s="169"/>
      <c r="AL202" s="169"/>
      <c r="AM202" s="169"/>
      <c r="AN202" s="170"/>
      <c r="AO202" s="244"/>
      <c r="AP202" s="245"/>
      <c r="AQ202" s="245"/>
      <c r="AR202" s="245"/>
      <c r="AS202" s="246"/>
      <c r="AT202" s="244"/>
      <c r="AU202" s="245"/>
      <c r="AV202" s="245"/>
      <c r="AW202" s="245"/>
      <c r="AX202" s="246"/>
      <c r="AY202" s="244"/>
      <c r="AZ202" s="245"/>
      <c r="BA202" s="245"/>
      <c r="BB202" s="245"/>
      <c r="BC202" s="246"/>
      <c r="BD202" s="244"/>
      <c r="BE202" s="245"/>
      <c r="BF202" s="245"/>
      <c r="BG202" s="245"/>
      <c r="BH202" s="246"/>
      <c r="BI202" s="62"/>
    </row>
    <row r="203" spans="2:61" s="60" customFormat="1" ht="12" customHeight="1">
      <c r="B203" s="61"/>
      <c r="C203" s="363"/>
      <c r="D203" s="364"/>
      <c r="E203" s="364"/>
      <c r="F203" s="364"/>
      <c r="G203" s="364"/>
      <c r="H203" s="364"/>
      <c r="I203" s="364"/>
      <c r="J203" s="364"/>
      <c r="K203" s="364"/>
      <c r="L203" s="364"/>
      <c r="M203" s="364"/>
      <c r="N203" s="364"/>
      <c r="O203" s="364"/>
      <c r="P203" s="364"/>
      <c r="Q203" s="364"/>
      <c r="R203" s="364"/>
      <c r="S203" s="365"/>
      <c r="T203" s="375"/>
      <c r="U203" s="376"/>
      <c r="V203" s="377"/>
      <c r="W203" s="345"/>
      <c r="X203" s="346"/>
      <c r="Y203" s="347"/>
      <c r="Z203" s="345"/>
      <c r="AA203" s="346"/>
      <c r="AB203" s="347"/>
      <c r="AC203" s="345"/>
      <c r="AD203" s="346"/>
      <c r="AE203" s="347"/>
      <c r="AF203" s="375"/>
      <c r="AG203" s="376"/>
      <c r="AH203" s="377"/>
      <c r="AI203" s="171"/>
      <c r="AJ203" s="172"/>
      <c r="AK203" s="172"/>
      <c r="AL203" s="172"/>
      <c r="AM203" s="172"/>
      <c r="AN203" s="173"/>
      <c r="AO203" s="413"/>
      <c r="AP203" s="414"/>
      <c r="AQ203" s="414"/>
      <c r="AR203" s="414"/>
      <c r="AS203" s="415"/>
      <c r="AT203" s="413"/>
      <c r="AU203" s="414"/>
      <c r="AV203" s="414"/>
      <c r="AW203" s="414"/>
      <c r="AX203" s="415"/>
      <c r="AY203" s="413"/>
      <c r="AZ203" s="414"/>
      <c r="BA203" s="414"/>
      <c r="BB203" s="414"/>
      <c r="BC203" s="415"/>
      <c r="BD203" s="413"/>
      <c r="BE203" s="414"/>
      <c r="BF203" s="414"/>
      <c r="BG203" s="414"/>
      <c r="BH203" s="415"/>
      <c r="BI203" s="62"/>
    </row>
    <row r="204" spans="2:61" s="60" customFormat="1" ht="12" customHeight="1">
      <c r="B204" s="61"/>
      <c r="C204" s="360"/>
      <c r="D204" s="361"/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2"/>
      <c r="T204" s="378"/>
      <c r="U204" s="379"/>
      <c r="V204" s="380"/>
      <c r="W204" s="336"/>
      <c r="X204" s="337"/>
      <c r="Y204" s="338"/>
      <c r="Z204" s="336"/>
      <c r="AA204" s="337"/>
      <c r="AB204" s="338"/>
      <c r="AC204" s="336"/>
      <c r="AD204" s="337"/>
      <c r="AE204" s="338"/>
      <c r="AF204" s="378"/>
      <c r="AG204" s="379"/>
      <c r="AH204" s="380"/>
      <c r="AI204" s="174"/>
      <c r="AJ204" s="175"/>
      <c r="AK204" s="175"/>
      <c r="AL204" s="175"/>
      <c r="AM204" s="175"/>
      <c r="AN204" s="176"/>
      <c r="AO204" s="247"/>
      <c r="AP204" s="248"/>
      <c r="AQ204" s="248"/>
      <c r="AR204" s="248"/>
      <c r="AS204" s="249"/>
      <c r="AT204" s="247"/>
      <c r="AU204" s="248"/>
      <c r="AV204" s="248"/>
      <c r="AW204" s="248"/>
      <c r="AX204" s="249"/>
      <c r="AY204" s="247"/>
      <c r="AZ204" s="248"/>
      <c r="BA204" s="248"/>
      <c r="BB204" s="248"/>
      <c r="BC204" s="249"/>
      <c r="BD204" s="247"/>
      <c r="BE204" s="248"/>
      <c r="BF204" s="248"/>
      <c r="BG204" s="248"/>
      <c r="BH204" s="249"/>
      <c r="BI204" s="62"/>
    </row>
    <row r="205" spans="2:61" s="60" customFormat="1" ht="12" customHeight="1">
      <c r="B205" s="61"/>
      <c r="C205" s="214" t="s">
        <v>239</v>
      </c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6"/>
      <c r="T205" s="372" t="s">
        <v>107</v>
      </c>
      <c r="U205" s="373"/>
      <c r="V205" s="374"/>
      <c r="W205" s="333">
        <v>80</v>
      </c>
      <c r="X205" s="334"/>
      <c r="Y205" s="335"/>
      <c r="Z205" s="333">
        <v>1</v>
      </c>
      <c r="AA205" s="334"/>
      <c r="AB205" s="335"/>
      <c r="AC205" s="333">
        <v>0</v>
      </c>
      <c r="AD205" s="334"/>
      <c r="AE205" s="335"/>
      <c r="AF205" s="372" t="s">
        <v>171</v>
      </c>
      <c r="AG205" s="373"/>
      <c r="AH205" s="374"/>
      <c r="AI205" s="168">
        <f>SUM(AO205:BH207)</f>
        <v>0</v>
      </c>
      <c r="AJ205" s="169"/>
      <c r="AK205" s="169"/>
      <c r="AL205" s="169"/>
      <c r="AM205" s="169"/>
      <c r="AN205" s="170"/>
      <c r="AO205" s="168">
        <f>SUM(AO208:AS216)</f>
        <v>0</v>
      </c>
      <c r="AP205" s="169"/>
      <c r="AQ205" s="169"/>
      <c r="AR205" s="169"/>
      <c r="AS205" s="170"/>
      <c r="AT205" s="168">
        <f>SUM(AT208:AX216)</f>
        <v>0</v>
      </c>
      <c r="AU205" s="169"/>
      <c r="AV205" s="169"/>
      <c r="AW205" s="169"/>
      <c r="AX205" s="170"/>
      <c r="AY205" s="168">
        <f>SUM(AY208:BC216)</f>
        <v>0</v>
      </c>
      <c r="AZ205" s="169"/>
      <c r="BA205" s="169"/>
      <c r="BB205" s="169"/>
      <c r="BC205" s="170"/>
      <c r="BD205" s="168">
        <f>SUM(BD208:BH216)</f>
        <v>0</v>
      </c>
      <c r="BE205" s="169"/>
      <c r="BF205" s="169"/>
      <c r="BG205" s="169"/>
      <c r="BH205" s="170"/>
      <c r="BI205" s="62"/>
    </row>
    <row r="206" spans="2:61" s="60" customFormat="1" ht="12" customHeight="1">
      <c r="B206" s="61"/>
      <c r="C206" s="357"/>
      <c r="D206" s="358"/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  <c r="O206" s="358"/>
      <c r="P206" s="358"/>
      <c r="Q206" s="358"/>
      <c r="R206" s="358"/>
      <c r="S206" s="359"/>
      <c r="T206" s="375"/>
      <c r="U206" s="376"/>
      <c r="V206" s="377"/>
      <c r="W206" s="345"/>
      <c r="X206" s="346"/>
      <c r="Y206" s="347"/>
      <c r="Z206" s="345"/>
      <c r="AA206" s="346"/>
      <c r="AB206" s="347"/>
      <c r="AC206" s="345"/>
      <c r="AD206" s="346"/>
      <c r="AE206" s="347"/>
      <c r="AF206" s="375"/>
      <c r="AG206" s="376"/>
      <c r="AH206" s="377"/>
      <c r="AI206" s="171"/>
      <c r="AJ206" s="172"/>
      <c r="AK206" s="172"/>
      <c r="AL206" s="172"/>
      <c r="AM206" s="172"/>
      <c r="AN206" s="173"/>
      <c r="AO206" s="171"/>
      <c r="AP206" s="172"/>
      <c r="AQ206" s="172"/>
      <c r="AR206" s="172"/>
      <c r="AS206" s="173"/>
      <c r="AT206" s="171"/>
      <c r="AU206" s="172"/>
      <c r="AV206" s="172"/>
      <c r="AW206" s="172"/>
      <c r="AX206" s="173"/>
      <c r="AY206" s="171"/>
      <c r="AZ206" s="172"/>
      <c r="BA206" s="172"/>
      <c r="BB206" s="172"/>
      <c r="BC206" s="173"/>
      <c r="BD206" s="171"/>
      <c r="BE206" s="172"/>
      <c r="BF206" s="172"/>
      <c r="BG206" s="172"/>
      <c r="BH206" s="173"/>
      <c r="BI206" s="62"/>
    </row>
    <row r="207" spans="2:61" s="60" customFormat="1" ht="12" customHeight="1">
      <c r="B207" s="61"/>
      <c r="C207" s="339"/>
      <c r="D207" s="340"/>
      <c r="E207" s="340"/>
      <c r="F207" s="340"/>
      <c r="G207" s="340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341"/>
      <c r="T207" s="378"/>
      <c r="U207" s="379"/>
      <c r="V207" s="380"/>
      <c r="W207" s="336"/>
      <c r="X207" s="337"/>
      <c r="Y207" s="338"/>
      <c r="Z207" s="336"/>
      <c r="AA207" s="337"/>
      <c r="AB207" s="338"/>
      <c r="AC207" s="336"/>
      <c r="AD207" s="337"/>
      <c r="AE207" s="338"/>
      <c r="AF207" s="378"/>
      <c r="AG207" s="379"/>
      <c r="AH207" s="380"/>
      <c r="AI207" s="174"/>
      <c r="AJ207" s="175"/>
      <c r="AK207" s="175"/>
      <c r="AL207" s="175"/>
      <c r="AM207" s="175"/>
      <c r="AN207" s="176"/>
      <c r="AO207" s="174"/>
      <c r="AP207" s="175"/>
      <c r="AQ207" s="175"/>
      <c r="AR207" s="175"/>
      <c r="AS207" s="176"/>
      <c r="AT207" s="174"/>
      <c r="AU207" s="175"/>
      <c r="AV207" s="175"/>
      <c r="AW207" s="175"/>
      <c r="AX207" s="176"/>
      <c r="AY207" s="174"/>
      <c r="AZ207" s="175"/>
      <c r="BA207" s="175"/>
      <c r="BB207" s="175"/>
      <c r="BC207" s="176"/>
      <c r="BD207" s="174"/>
      <c r="BE207" s="175"/>
      <c r="BF207" s="175"/>
      <c r="BG207" s="175"/>
      <c r="BH207" s="176"/>
      <c r="BI207" s="62"/>
    </row>
    <row r="208" spans="2:61" s="60" customFormat="1" ht="12" customHeight="1">
      <c r="B208" s="61"/>
      <c r="C208" s="214" t="s">
        <v>55</v>
      </c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6"/>
      <c r="T208" s="183" t="s">
        <v>107</v>
      </c>
      <c r="U208" s="184"/>
      <c r="V208" s="185"/>
      <c r="W208" s="189">
        <v>80</v>
      </c>
      <c r="X208" s="190"/>
      <c r="Y208" s="191"/>
      <c r="Z208" s="189">
        <v>1</v>
      </c>
      <c r="AA208" s="190"/>
      <c r="AB208" s="191"/>
      <c r="AC208" s="189">
        <v>2</v>
      </c>
      <c r="AD208" s="190"/>
      <c r="AE208" s="191"/>
      <c r="AF208" s="183" t="s">
        <v>172</v>
      </c>
      <c r="AG208" s="184"/>
      <c r="AH208" s="185"/>
      <c r="AI208" s="295">
        <f>SUM(AO208:BH211)</f>
        <v>0</v>
      </c>
      <c r="AJ208" s="296"/>
      <c r="AK208" s="296"/>
      <c r="AL208" s="296"/>
      <c r="AM208" s="296"/>
      <c r="AN208" s="297"/>
      <c r="AO208" s="229"/>
      <c r="AP208" s="230"/>
      <c r="AQ208" s="230"/>
      <c r="AR208" s="230"/>
      <c r="AS208" s="231"/>
      <c r="AT208" s="229"/>
      <c r="AU208" s="230"/>
      <c r="AV208" s="230"/>
      <c r="AW208" s="230"/>
      <c r="AX208" s="231"/>
      <c r="AY208" s="229"/>
      <c r="AZ208" s="230"/>
      <c r="BA208" s="230"/>
      <c r="BB208" s="230"/>
      <c r="BC208" s="231"/>
      <c r="BD208" s="229"/>
      <c r="BE208" s="230"/>
      <c r="BF208" s="230"/>
      <c r="BG208" s="230"/>
      <c r="BH208" s="231"/>
      <c r="BI208" s="62"/>
    </row>
    <row r="209" spans="2:61" s="60" customFormat="1" ht="12" customHeight="1">
      <c r="B209" s="61"/>
      <c r="C209" s="223" t="s">
        <v>99</v>
      </c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5"/>
      <c r="T209" s="217"/>
      <c r="U209" s="218"/>
      <c r="V209" s="219"/>
      <c r="W209" s="220"/>
      <c r="X209" s="221"/>
      <c r="Y209" s="222"/>
      <c r="Z209" s="220"/>
      <c r="AA209" s="221"/>
      <c r="AB209" s="222"/>
      <c r="AC209" s="220"/>
      <c r="AD209" s="221"/>
      <c r="AE209" s="222"/>
      <c r="AF209" s="217"/>
      <c r="AG209" s="218"/>
      <c r="AH209" s="219"/>
      <c r="AI209" s="369"/>
      <c r="AJ209" s="370"/>
      <c r="AK209" s="370"/>
      <c r="AL209" s="370"/>
      <c r="AM209" s="370"/>
      <c r="AN209" s="371"/>
      <c r="AO209" s="232"/>
      <c r="AP209" s="233"/>
      <c r="AQ209" s="233"/>
      <c r="AR209" s="233"/>
      <c r="AS209" s="234"/>
      <c r="AT209" s="232"/>
      <c r="AU209" s="233"/>
      <c r="AV209" s="233"/>
      <c r="AW209" s="233"/>
      <c r="AX209" s="234"/>
      <c r="AY209" s="232"/>
      <c r="AZ209" s="233"/>
      <c r="BA209" s="233"/>
      <c r="BB209" s="233"/>
      <c r="BC209" s="234"/>
      <c r="BD209" s="232"/>
      <c r="BE209" s="233"/>
      <c r="BF209" s="233"/>
      <c r="BG209" s="233"/>
      <c r="BH209" s="234"/>
      <c r="BI209" s="62"/>
    </row>
    <row r="210" spans="2:61" s="60" customFormat="1" ht="12" customHeight="1">
      <c r="B210" s="61"/>
      <c r="C210" s="223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5"/>
      <c r="T210" s="217"/>
      <c r="U210" s="218"/>
      <c r="V210" s="219"/>
      <c r="W210" s="220"/>
      <c r="X210" s="221"/>
      <c r="Y210" s="222"/>
      <c r="Z210" s="220"/>
      <c r="AA210" s="221"/>
      <c r="AB210" s="222"/>
      <c r="AC210" s="220"/>
      <c r="AD210" s="221"/>
      <c r="AE210" s="222"/>
      <c r="AF210" s="217"/>
      <c r="AG210" s="218"/>
      <c r="AH210" s="219"/>
      <c r="AI210" s="369"/>
      <c r="AJ210" s="370"/>
      <c r="AK210" s="370"/>
      <c r="AL210" s="370"/>
      <c r="AM210" s="370"/>
      <c r="AN210" s="371"/>
      <c r="AO210" s="232"/>
      <c r="AP210" s="233"/>
      <c r="AQ210" s="233"/>
      <c r="AR210" s="233"/>
      <c r="AS210" s="234"/>
      <c r="AT210" s="232"/>
      <c r="AU210" s="233"/>
      <c r="AV210" s="233"/>
      <c r="AW210" s="233"/>
      <c r="AX210" s="234"/>
      <c r="AY210" s="232"/>
      <c r="AZ210" s="233"/>
      <c r="BA210" s="233"/>
      <c r="BB210" s="233"/>
      <c r="BC210" s="234"/>
      <c r="BD210" s="232"/>
      <c r="BE210" s="233"/>
      <c r="BF210" s="233"/>
      <c r="BG210" s="233"/>
      <c r="BH210" s="234"/>
      <c r="BI210" s="62"/>
    </row>
    <row r="211" spans="2:61" s="60" customFormat="1" ht="12" customHeight="1">
      <c r="B211" s="61"/>
      <c r="C211" s="180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2"/>
      <c r="T211" s="186"/>
      <c r="U211" s="187"/>
      <c r="V211" s="188"/>
      <c r="W211" s="192"/>
      <c r="X211" s="193"/>
      <c r="Y211" s="194"/>
      <c r="Z211" s="192"/>
      <c r="AA211" s="193"/>
      <c r="AB211" s="194"/>
      <c r="AC211" s="192"/>
      <c r="AD211" s="193"/>
      <c r="AE211" s="194"/>
      <c r="AF211" s="186"/>
      <c r="AG211" s="187"/>
      <c r="AH211" s="188"/>
      <c r="AI211" s="298"/>
      <c r="AJ211" s="299"/>
      <c r="AK211" s="299"/>
      <c r="AL211" s="299"/>
      <c r="AM211" s="299"/>
      <c r="AN211" s="300"/>
      <c r="AO211" s="235"/>
      <c r="AP211" s="236"/>
      <c r="AQ211" s="236"/>
      <c r="AR211" s="236"/>
      <c r="AS211" s="237"/>
      <c r="AT211" s="235"/>
      <c r="AU211" s="236"/>
      <c r="AV211" s="236"/>
      <c r="AW211" s="236"/>
      <c r="AX211" s="237"/>
      <c r="AY211" s="235"/>
      <c r="AZ211" s="236"/>
      <c r="BA211" s="236"/>
      <c r="BB211" s="236"/>
      <c r="BC211" s="237"/>
      <c r="BD211" s="235"/>
      <c r="BE211" s="236"/>
      <c r="BF211" s="236"/>
      <c r="BG211" s="236"/>
      <c r="BH211" s="237"/>
      <c r="BI211" s="62"/>
    </row>
    <row r="212" spans="2:61" s="60" customFormat="1" ht="12" customHeight="1">
      <c r="B212" s="61"/>
      <c r="C212" s="177" t="s">
        <v>100</v>
      </c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9"/>
      <c r="T212" s="183" t="s">
        <v>107</v>
      </c>
      <c r="U212" s="184"/>
      <c r="V212" s="185"/>
      <c r="W212" s="189">
        <v>80</v>
      </c>
      <c r="X212" s="190"/>
      <c r="Y212" s="191"/>
      <c r="Z212" s="189">
        <v>1</v>
      </c>
      <c r="AA212" s="190"/>
      <c r="AB212" s="191"/>
      <c r="AC212" s="189">
        <v>3</v>
      </c>
      <c r="AD212" s="190"/>
      <c r="AE212" s="191"/>
      <c r="AF212" s="183" t="s">
        <v>173</v>
      </c>
      <c r="AG212" s="184"/>
      <c r="AH212" s="185"/>
      <c r="AI212" s="295">
        <f>SUM(AO212:BH214)</f>
        <v>0</v>
      </c>
      <c r="AJ212" s="296"/>
      <c r="AK212" s="296"/>
      <c r="AL212" s="296"/>
      <c r="AM212" s="296"/>
      <c r="AN212" s="297"/>
      <c r="AO212" s="229"/>
      <c r="AP212" s="230"/>
      <c r="AQ212" s="230"/>
      <c r="AR212" s="230"/>
      <c r="AS212" s="231"/>
      <c r="AT212" s="229"/>
      <c r="AU212" s="230"/>
      <c r="AV212" s="230"/>
      <c r="AW212" s="230"/>
      <c r="AX212" s="231"/>
      <c r="AY212" s="229"/>
      <c r="AZ212" s="230"/>
      <c r="BA212" s="230"/>
      <c r="BB212" s="230"/>
      <c r="BC212" s="231"/>
      <c r="BD212" s="229"/>
      <c r="BE212" s="230"/>
      <c r="BF212" s="230"/>
      <c r="BG212" s="230"/>
      <c r="BH212" s="231"/>
      <c r="BI212" s="62"/>
    </row>
    <row r="213" spans="2:61" s="60" customFormat="1" ht="12" customHeight="1">
      <c r="B213" s="61"/>
      <c r="C213" s="223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5"/>
      <c r="T213" s="217"/>
      <c r="U213" s="218"/>
      <c r="V213" s="219"/>
      <c r="W213" s="220"/>
      <c r="X213" s="221"/>
      <c r="Y213" s="222"/>
      <c r="Z213" s="220"/>
      <c r="AA213" s="221"/>
      <c r="AB213" s="222"/>
      <c r="AC213" s="220"/>
      <c r="AD213" s="221"/>
      <c r="AE213" s="222"/>
      <c r="AF213" s="217"/>
      <c r="AG213" s="218"/>
      <c r="AH213" s="219"/>
      <c r="AI213" s="369"/>
      <c r="AJ213" s="370"/>
      <c r="AK213" s="370"/>
      <c r="AL213" s="370"/>
      <c r="AM213" s="370"/>
      <c r="AN213" s="371"/>
      <c r="AO213" s="232"/>
      <c r="AP213" s="233"/>
      <c r="AQ213" s="233"/>
      <c r="AR213" s="233"/>
      <c r="AS213" s="234"/>
      <c r="AT213" s="232"/>
      <c r="AU213" s="233"/>
      <c r="AV213" s="233"/>
      <c r="AW213" s="233"/>
      <c r="AX213" s="234"/>
      <c r="AY213" s="232"/>
      <c r="AZ213" s="233"/>
      <c r="BA213" s="233"/>
      <c r="BB213" s="233"/>
      <c r="BC213" s="234"/>
      <c r="BD213" s="232"/>
      <c r="BE213" s="233"/>
      <c r="BF213" s="233"/>
      <c r="BG213" s="233"/>
      <c r="BH213" s="234"/>
      <c r="BI213" s="62"/>
    </row>
    <row r="214" spans="2:61" s="60" customFormat="1" ht="12" customHeight="1">
      <c r="B214" s="61"/>
      <c r="C214" s="180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2"/>
      <c r="T214" s="186"/>
      <c r="U214" s="187"/>
      <c r="V214" s="188"/>
      <c r="W214" s="192"/>
      <c r="X214" s="193"/>
      <c r="Y214" s="194"/>
      <c r="Z214" s="192"/>
      <c r="AA214" s="193"/>
      <c r="AB214" s="194"/>
      <c r="AC214" s="192"/>
      <c r="AD214" s="193"/>
      <c r="AE214" s="194"/>
      <c r="AF214" s="186"/>
      <c r="AG214" s="187"/>
      <c r="AH214" s="188"/>
      <c r="AI214" s="298"/>
      <c r="AJ214" s="299"/>
      <c r="AK214" s="299"/>
      <c r="AL214" s="299"/>
      <c r="AM214" s="299"/>
      <c r="AN214" s="300"/>
      <c r="AO214" s="235"/>
      <c r="AP214" s="236"/>
      <c r="AQ214" s="236"/>
      <c r="AR214" s="236"/>
      <c r="AS214" s="237"/>
      <c r="AT214" s="235"/>
      <c r="AU214" s="236"/>
      <c r="AV214" s="236"/>
      <c r="AW214" s="236"/>
      <c r="AX214" s="237"/>
      <c r="AY214" s="235"/>
      <c r="AZ214" s="236"/>
      <c r="BA214" s="236"/>
      <c r="BB214" s="236"/>
      <c r="BC214" s="237"/>
      <c r="BD214" s="235"/>
      <c r="BE214" s="236"/>
      <c r="BF214" s="236"/>
      <c r="BG214" s="236"/>
      <c r="BH214" s="237"/>
      <c r="BI214" s="62"/>
    </row>
    <row r="215" spans="2:61" s="60" customFormat="1" ht="12" customHeight="1">
      <c r="B215" s="61"/>
      <c r="C215" s="177" t="s">
        <v>101</v>
      </c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9"/>
      <c r="T215" s="183" t="s">
        <v>107</v>
      </c>
      <c r="U215" s="184"/>
      <c r="V215" s="185"/>
      <c r="W215" s="189">
        <v>80</v>
      </c>
      <c r="X215" s="190"/>
      <c r="Y215" s="191"/>
      <c r="Z215" s="189">
        <v>1</v>
      </c>
      <c r="AA215" s="190"/>
      <c r="AB215" s="191"/>
      <c r="AC215" s="189">
        <v>4</v>
      </c>
      <c r="AD215" s="190"/>
      <c r="AE215" s="191"/>
      <c r="AF215" s="183" t="s">
        <v>174</v>
      </c>
      <c r="AG215" s="184"/>
      <c r="AH215" s="185"/>
      <c r="AI215" s="295">
        <f>SUM(AO215:BH216)</f>
        <v>0</v>
      </c>
      <c r="AJ215" s="296"/>
      <c r="AK215" s="296"/>
      <c r="AL215" s="296"/>
      <c r="AM215" s="296"/>
      <c r="AN215" s="297"/>
      <c r="AO215" s="229"/>
      <c r="AP215" s="230"/>
      <c r="AQ215" s="230"/>
      <c r="AR215" s="230"/>
      <c r="AS215" s="231"/>
      <c r="AT215" s="229"/>
      <c r="AU215" s="230"/>
      <c r="AV215" s="230"/>
      <c r="AW215" s="230"/>
      <c r="AX215" s="231"/>
      <c r="AY215" s="229"/>
      <c r="AZ215" s="230"/>
      <c r="BA215" s="230"/>
      <c r="BB215" s="230"/>
      <c r="BC215" s="231"/>
      <c r="BD215" s="229"/>
      <c r="BE215" s="230"/>
      <c r="BF215" s="230"/>
      <c r="BG215" s="230"/>
      <c r="BH215" s="231"/>
      <c r="BI215" s="62"/>
    </row>
    <row r="216" spans="2:61" s="60" customFormat="1" ht="12" customHeight="1">
      <c r="B216" s="61"/>
      <c r="C216" s="180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2"/>
      <c r="T216" s="186"/>
      <c r="U216" s="187"/>
      <c r="V216" s="188"/>
      <c r="W216" s="192"/>
      <c r="X216" s="193"/>
      <c r="Y216" s="194"/>
      <c r="Z216" s="192"/>
      <c r="AA216" s="193"/>
      <c r="AB216" s="194"/>
      <c r="AC216" s="192"/>
      <c r="AD216" s="193"/>
      <c r="AE216" s="194"/>
      <c r="AF216" s="186"/>
      <c r="AG216" s="187"/>
      <c r="AH216" s="188"/>
      <c r="AI216" s="298"/>
      <c r="AJ216" s="299"/>
      <c r="AK216" s="299"/>
      <c r="AL216" s="299"/>
      <c r="AM216" s="299"/>
      <c r="AN216" s="300"/>
      <c r="AO216" s="235"/>
      <c r="AP216" s="236"/>
      <c r="AQ216" s="236"/>
      <c r="AR216" s="236"/>
      <c r="AS216" s="237"/>
      <c r="AT216" s="235"/>
      <c r="AU216" s="236"/>
      <c r="AV216" s="236"/>
      <c r="AW216" s="236"/>
      <c r="AX216" s="237"/>
      <c r="AY216" s="235"/>
      <c r="AZ216" s="236"/>
      <c r="BA216" s="236"/>
      <c r="BB216" s="236"/>
      <c r="BC216" s="237"/>
      <c r="BD216" s="235"/>
      <c r="BE216" s="236"/>
      <c r="BF216" s="236"/>
      <c r="BG216" s="236"/>
      <c r="BH216" s="237"/>
      <c r="BI216" s="62"/>
    </row>
    <row r="217" spans="2:61" s="60" customFormat="1" ht="12" customHeight="1">
      <c r="B217" s="61"/>
      <c r="C217" s="390" t="s">
        <v>102</v>
      </c>
      <c r="D217" s="391"/>
      <c r="E217" s="391"/>
      <c r="F217" s="391"/>
      <c r="G217" s="391"/>
      <c r="H217" s="391"/>
      <c r="I217" s="391"/>
      <c r="J217" s="391"/>
      <c r="K217" s="391"/>
      <c r="L217" s="391"/>
      <c r="M217" s="391"/>
      <c r="N217" s="391"/>
      <c r="O217" s="391"/>
      <c r="P217" s="391"/>
      <c r="Q217" s="391"/>
      <c r="R217" s="391"/>
      <c r="S217" s="392"/>
      <c r="T217" s="393" t="s">
        <v>108</v>
      </c>
      <c r="U217" s="394"/>
      <c r="V217" s="395"/>
      <c r="W217" s="396">
        <v>90</v>
      </c>
      <c r="X217" s="397"/>
      <c r="Y217" s="398"/>
      <c r="Z217" s="396">
        <v>0</v>
      </c>
      <c r="AA217" s="397"/>
      <c r="AB217" s="398"/>
      <c r="AC217" s="396">
        <v>0</v>
      </c>
      <c r="AD217" s="397"/>
      <c r="AE217" s="398"/>
      <c r="AF217" s="393" t="s">
        <v>175</v>
      </c>
      <c r="AG217" s="394"/>
      <c r="AH217" s="395"/>
      <c r="AI217" s="399">
        <f>SUM(AO217:BH217)</f>
        <v>0</v>
      </c>
      <c r="AJ217" s="400"/>
      <c r="AK217" s="400"/>
      <c r="AL217" s="400"/>
      <c r="AM217" s="400"/>
      <c r="AN217" s="401"/>
      <c r="AO217" s="259"/>
      <c r="AP217" s="260"/>
      <c r="AQ217" s="260"/>
      <c r="AR217" s="260"/>
      <c r="AS217" s="261"/>
      <c r="AT217" s="259"/>
      <c r="AU217" s="260"/>
      <c r="AV217" s="260"/>
      <c r="AW217" s="260"/>
      <c r="AX217" s="261"/>
      <c r="AY217" s="259"/>
      <c r="AZ217" s="260"/>
      <c r="BA217" s="260"/>
      <c r="BB217" s="260"/>
      <c r="BC217" s="261"/>
      <c r="BD217" s="259"/>
      <c r="BE217" s="260"/>
      <c r="BF217" s="260"/>
      <c r="BG217" s="260"/>
      <c r="BH217" s="261"/>
      <c r="BI217" s="62"/>
    </row>
    <row r="218" spans="2:61" s="60" customFormat="1" ht="12" customHeight="1">
      <c r="B218" s="61"/>
      <c r="C218" s="416" t="s">
        <v>103</v>
      </c>
      <c r="D218" s="417"/>
      <c r="E218" s="417"/>
      <c r="F218" s="417"/>
      <c r="G218" s="417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  <c r="S218" s="418"/>
      <c r="T218" s="393" t="s">
        <v>108</v>
      </c>
      <c r="U218" s="394"/>
      <c r="V218" s="395"/>
      <c r="W218" s="396">
        <v>90</v>
      </c>
      <c r="X218" s="397"/>
      <c r="Y218" s="398"/>
      <c r="Z218" s="396">
        <v>1</v>
      </c>
      <c r="AA218" s="397"/>
      <c r="AB218" s="398"/>
      <c r="AC218" s="396">
        <v>0</v>
      </c>
      <c r="AD218" s="397"/>
      <c r="AE218" s="398"/>
      <c r="AF218" s="393" t="s">
        <v>176</v>
      </c>
      <c r="AG218" s="394"/>
      <c r="AH218" s="395"/>
      <c r="AI218" s="399">
        <f>SUM(AO218:BH218)</f>
        <v>0</v>
      </c>
      <c r="AJ218" s="400"/>
      <c r="AK218" s="400"/>
      <c r="AL218" s="400"/>
      <c r="AM218" s="400"/>
      <c r="AN218" s="401"/>
      <c r="AO218" s="259"/>
      <c r="AP218" s="260"/>
      <c r="AQ218" s="260"/>
      <c r="AR218" s="260"/>
      <c r="AS218" s="261"/>
      <c r="AT218" s="259"/>
      <c r="AU218" s="260"/>
      <c r="AV218" s="260"/>
      <c r="AW218" s="260"/>
      <c r="AX218" s="261"/>
      <c r="AY218" s="259"/>
      <c r="AZ218" s="260"/>
      <c r="BA218" s="260"/>
      <c r="BB218" s="260"/>
      <c r="BC218" s="261"/>
      <c r="BD218" s="259"/>
      <c r="BE218" s="260"/>
      <c r="BF218" s="260"/>
      <c r="BG218" s="260"/>
      <c r="BH218" s="261"/>
      <c r="BI218" s="62"/>
    </row>
    <row r="219" spans="2:61" s="60" customFormat="1" ht="12" customHeight="1">
      <c r="B219" s="61"/>
      <c r="C219" s="214" t="s">
        <v>240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6"/>
      <c r="T219" s="372" t="s">
        <v>178</v>
      </c>
      <c r="U219" s="373"/>
      <c r="V219" s="374"/>
      <c r="W219" s="333">
        <v>0</v>
      </c>
      <c r="X219" s="334"/>
      <c r="Y219" s="335"/>
      <c r="Z219" s="333">
        <v>0</v>
      </c>
      <c r="AA219" s="334"/>
      <c r="AB219" s="335"/>
      <c r="AC219" s="333">
        <v>0</v>
      </c>
      <c r="AD219" s="334"/>
      <c r="AE219" s="335"/>
      <c r="AF219" s="372" t="s">
        <v>177</v>
      </c>
      <c r="AG219" s="373"/>
      <c r="AH219" s="374"/>
      <c r="AI219" s="168">
        <f>SUM(AO219:BH220)</f>
        <v>0</v>
      </c>
      <c r="AJ219" s="169"/>
      <c r="AK219" s="169"/>
      <c r="AL219" s="169"/>
      <c r="AM219" s="169"/>
      <c r="AN219" s="170"/>
      <c r="AO219" s="168">
        <f>SUM(AO49,AO154,AO197,AO217)</f>
        <v>0</v>
      </c>
      <c r="AP219" s="169"/>
      <c r="AQ219" s="169"/>
      <c r="AR219" s="169"/>
      <c r="AS219" s="170"/>
      <c r="AT219" s="168">
        <f>SUM(AT49,AT154,AT197,AT217)</f>
        <v>0</v>
      </c>
      <c r="AU219" s="169"/>
      <c r="AV219" s="169"/>
      <c r="AW219" s="169"/>
      <c r="AX219" s="170"/>
      <c r="AY219" s="168">
        <f>SUM(AY49,AY154,AY197,AY217)</f>
        <v>0</v>
      </c>
      <c r="AZ219" s="169"/>
      <c r="BA219" s="169"/>
      <c r="BB219" s="169"/>
      <c r="BC219" s="170"/>
      <c r="BD219" s="168">
        <f>SUM(BD49,BD154,BD197,BD217)</f>
        <v>0</v>
      </c>
      <c r="BE219" s="169"/>
      <c r="BF219" s="169"/>
      <c r="BG219" s="169"/>
      <c r="BH219" s="170"/>
      <c r="BI219" s="64"/>
    </row>
    <row r="220" spans="2:61" s="60" customFormat="1" ht="12" customHeight="1">
      <c r="B220" s="61"/>
      <c r="C220" s="339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1"/>
      <c r="T220" s="378"/>
      <c r="U220" s="379"/>
      <c r="V220" s="380"/>
      <c r="W220" s="336"/>
      <c r="X220" s="337"/>
      <c r="Y220" s="338"/>
      <c r="Z220" s="336"/>
      <c r="AA220" s="337"/>
      <c r="AB220" s="338"/>
      <c r="AC220" s="336"/>
      <c r="AD220" s="337"/>
      <c r="AE220" s="338"/>
      <c r="AF220" s="378"/>
      <c r="AG220" s="379"/>
      <c r="AH220" s="380"/>
      <c r="AI220" s="174"/>
      <c r="AJ220" s="175"/>
      <c r="AK220" s="175"/>
      <c r="AL220" s="175"/>
      <c r="AM220" s="175"/>
      <c r="AN220" s="176"/>
      <c r="AO220" s="174"/>
      <c r="AP220" s="175"/>
      <c r="AQ220" s="175"/>
      <c r="AR220" s="175"/>
      <c r="AS220" s="176"/>
      <c r="AT220" s="174"/>
      <c r="AU220" s="175"/>
      <c r="AV220" s="175"/>
      <c r="AW220" s="175"/>
      <c r="AX220" s="176"/>
      <c r="AY220" s="174"/>
      <c r="AZ220" s="175"/>
      <c r="BA220" s="175"/>
      <c r="BB220" s="175"/>
      <c r="BC220" s="176"/>
      <c r="BD220" s="174"/>
      <c r="BE220" s="175"/>
      <c r="BF220" s="175"/>
      <c r="BG220" s="175"/>
      <c r="BH220" s="176"/>
      <c r="BI220" s="64"/>
    </row>
    <row r="221" spans="2:61" s="60" customFormat="1" ht="12" customHeight="1">
      <c r="B221" s="61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6"/>
      <c r="U221" s="66"/>
      <c r="V221" s="66"/>
      <c r="W221" s="67"/>
      <c r="X221" s="67"/>
      <c r="Y221" s="67"/>
      <c r="Z221" s="67"/>
      <c r="AA221" s="67"/>
      <c r="AB221" s="67"/>
      <c r="AC221" s="67"/>
      <c r="AD221" s="67"/>
      <c r="AE221" s="67"/>
      <c r="AF221" s="66"/>
      <c r="AG221" s="66"/>
      <c r="AH221" s="66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64"/>
    </row>
    <row r="222" spans="2:61" s="60" customFormat="1" ht="12" customHeight="1">
      <c r="B222" s="61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6"/>
      <c r="U222" s="66"/>
      <c r="V222" s="66"/>
      <c r="W222" s="67"/>
      <c r="X222" s="67"/>
      <c r="Y222" s="67"/>
      <c r="Z222" s="67"/>
      <c r="AA222" s="67"/>
      <c r="AB222" s="67"/>
      <c r="AC222" s="67"/>
      <c r="AD222" s="67"/>
      <c r="AE222" s="67"/>
      <c r="AF222" s="66"/>
      <c r="AG222" s="66"/>
      <c r="AH222" s="66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64"/>
    </row>
    <row r="223" spans="2:61" ht="12" customHeight="1">
      <c r="B223" s="33"/>
      <c r="C223" s="34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69"/>
    </row>
    <row r="224" spans="2:61" ht="12" customHeight="1">
      <c r="B224" s="33"/>
      <c r="C224" s="70"/>
      <c r="D224" s="421" t="s">
        <v>104</v>
      </c>
      <c r="E224" s="421"/>
      <c r="F224" s="421"/>
      <c r="G224" s="421"/>
      <c r="H224" s="421"/>
      <c r="I224" s="421"/>
      <c r="J224" s="421"/>
      <c r="K224" s="421"/>
      <c r="L224" s="421"/>
      <c r="M224" s="421"/>
      <c r="N224" s="421"/>
      <c r="O224" s="421"/>
      <c r="P224" s="37"/>
      <c r="Q224" s="37"/>
      <c r="R224" s="37"/>
      <c r="S224" s="37"/>
      <c r="T224" s="419"/>
      <c r="U224" s="419"/>
      <c r="V224" s="419"/>
      <c r="W224" s="419"/>
      <c r="X224" s="419"/>
      <c r="Y224" s="419"/>
      <c r="Z224" s="419"/>
      <c r="AA224" s="419"/>
      <c r="AB224" s="419"/>
      <c r="AC224" s="419"/>
      <c r="AD224" s="419"/>
      <c r="AE224" s="419"/>
      <c r="AF224" s="419"/>
      <c r="AG224" s="419"/>
      <c r="AH224" s="419"/>
      <c r="AI224" s="71"/>
      <c r="AJ224" s="71"/>
      <c r="AK224" s="71"/>
      <c r="AL224" s="71"/>
      <c r="AM224" s="419"/>
      <c r="AN224" s="419"/>
      <c r="AO224" s="419"/>
      <c r="AP224" s="419"/>
      <c r="AQ224" s="419"/>
      <c r="AR224" s="419"/>
      <c r="AS224" s="419"/>
      <c r="AT224" s="419"/>
      <c r="AU224" s="419"/>
      <c r="AV224" s="419"/>
      <c r="AW224" s="419"/>
      <c r="AX224" s="419"/>
      <c r="AY224" s="419"/>
      <c r="AZ224" s="419"/>
      <c r="BA224" s="419"/>
      <c r="BB224" s="37"/>
      <c r="BC224" s="37"/>
      <c r="BD224" s="37"/>
      <c r="BE224" s="37"/>
      <c r="BF224" s="37"/>
      <c r="BG224" s="37"/>
      <c r="BH224" s="37"/>
      <c r="BI224" s="69"/>
    </row>
    <row r="225" spans="2:61" ht="12" customHeight="1">
      <c r="B225" s="33"/>
      <c r="C225" s="70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37"/>
      <c r="Q225" s="37"/>
      <c r="R225" s="37"/>
      <c r="S225" s="37"/>
      <c r="T225" s="420" t="s">
        <v>12</v>
      </c>
      <c r="U225" s="420"/>
      <c r="V225" s="420"/>
      <c r="W225" s="420"/>
      <c r="X225" s="420"/>
      <c r="Y225" s="420"/>
      <c r="Z225" s="420"/>
      <c r="AA225" s="420"/>
      <c r="AB225" s="420"/>
      <c r="AC225" s="420"/>
      <c r="AD225" s="420"/>
      <c r="AE225" s="420"/>
      <c r="AF225" s="420"/>
      <c r="AG225" s="420"/>
      <c r="AH225" s="420"/>
      <c r="AI225" s="72"/>
      <c r="AJ225" s="72"/>
      <c r="AK225" s="72"/>
      <c r="AL225" s="72"/>
      <c r="AM225" s="420" t="s">
        <v>229</v>
      </c>
      <c r="AN225" s="420"/>
      <c r="AO225" s="420"/>
      <c r="AP225" s="420"/>
      <c r="AQ225" s="420"/>
      <c r="AR225" s="420"/>
      <c r="AS225" s="420"/>
      <c r="AT225" s="420"/>
      <c r="AU225" s="420"/>
      <c r="AV225" s="420"/>
      <c r="AW225" s="420"/>
      <c r="AX225" s="420"/>
      <c r="AY225" s="420"/>
      <c r="AZ225" s="420"/>
      <c r="BA225" s="420"/>
      <c r="BB225" s="37"/>
      <c r="BC225" s="37"/>
      <c r="BD225" s="37"/>
      <c r="BE225" s="37"/>
      <c r="BF225" s="37"/>
      <c r="BG225" s="37"/>
      <c r="BH225" s="37"/>
      <c r="BI225" s="69"/>
    </row>
    <row r="226" spans="2:61" ht="12" customHeight="1">
      <c r="B226" s="33"/>
      <c r="C226" s="70"/>
      <c r="D226" s="421" t="s">
        <v>265</v>
      </c>
      <c r="E226" s="421"/>
      <c r="F226" s="421"/>
      <c r="G226" s="421"/>
      <c r="H226" s="421"/>
      <c r="I226" s="421"/>
      <c r="J226" s="421"/>
      <c r="K226" s="421"/>
      <c r="L226" s="421"/>
      <c r="M226" s="421"/>
      <c r="N226" s="421"/>
      <c r="O226" s="421"/>
      <c r="P226" s="421"/>
      <c r="Q226" s="421"/>
      <c r="R226" s="37"/>
      <c r="S226" s="37"/>
      <c r="T226" s="73"/>
      <c r="U226" s="73"/>
      <c r="V226" s="73"/>
      <c r="W226" s="74" t="s">
        <v>263</v>
      </c>
      <c r="X226" s="72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4"/>
      <c r="AQ226" s="72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37"/>
      <c r="BC226" s="37"/>
      <c r="BD226" s="37"/>
      <c r="BE226" s="37"/>
      <c r="BF226" s="37"/>
      <c r="BG226" s="37"/>
      <c r="BH226" s="37"/>
      <c r="BI226" s="69"/>
    </row>
    <row r="227" spans="2:61" ht="12" customHeight="1">
      <c r="B227" s="33"/>
      <c r="C227" s="70"/>
      <c r="D227" s="421"/>
      <c r="E227" s="421"/>
      <c r="F227" s="421"/>
      <c r="G227" s="421"/>
      <c r="H227" s="421"/>
      <c r="I227" s="421"/>
      <c r="J227" s="421"/>
      <c r="K227" s="421"/>
      <c r="L227" s="421"/>
      <c r="M227" s="421"/>
      <c r="N227" s="421"/>
      <c r="O227" s="421"/>
      <c r="P227" s="421"/>
      <c r="Q227" s="421"/>
      <c r="R227" s="37"/>
      <c r="S227" s="37"/>
      <c r="T227" s="419"/>
      <c r="U227" s="419"/>
      <c r="V227" s="419"/>
      <c r="W227" s="419"/>
      <c r="X227" s="419"/>
      <c r="Y227" s="419"/>
      <c r="Z227" s="419"/>
      <c r="AA227" s="419"/>
      <c r="AB227" s="419"/>
      <c r="AC227" s="419"/>
      <c r="AD227" s="419"/>
      <c r="AE227" s="419"/>
      <c r="AF227" s="419"/>
      <c r="AG227" s="419"/>
      <c r="AH227" s="419"/>
      <c r="AI227" s="71"/>
      <c r="AJ227" s="71"/>
      <c r="AK227" s="71"/>
      <c r="AL227" s="71"/>
      <c r="AM227" s="419"/>
      <c r="AN227" s="419"/>
      <c r="AO227" s="419"/>
      <c r="AP227" s="419"/>
      <c r="AQ227" s="419"/>
      <c r="AR227" s="419"/>
      <c r="AS227" s="419"/>
      <c r="AT227" s="419"/>
      <c r="AU227" s="419"/>
      <c r="AV227" s="419"/>
      <c r="AW227" s="419"/>
      <c r="AX227" s="419"/>
      <c r="AY227" s="419"/>
      <c r="AZ227" s="419"/>
      <c r="BA227" s="419"/>
      <c r="BB227" s="37"/>
      <c r="BC227" s="37"/>
      <c r="BD227" s="37"/>
      <c r="BE227" s="37"/>
      <c r="BF227" s="37"/>
      <c r="BG227" s="37"/>
      <c r="BH227" s="37"/>
      <c r="BI227" s="69"/>
    </row>
    <row r="228" spans="2:61" ht="12" customHeight="1">
      <c r="B228" s="33"/>
      <c r="C228" s="70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37"/>
      <c r="Q228" s="37"/>
      <c r="R228" s="37"/>
      <c r="S228" s="37"/>
      <c r="T228" s="420" t="s">
        <v>12</v>
      </c>
      <c r="U228" s="420"/>
      <c r="V228" s="420"/>
      <c r="W228" s="420"/>
      <c r="X228" s="420"/>
      <c r="Y228" s="420"/>
      <c r="Z228" s="420"/>
      <c r="AA228" s="420"/>
      <c r="AB228" s="420"/>
      <c r="AC228" s="420"/>
      <c r="AD228" s="420"/>
      <c r="AE228" s="420"/>
      <c r="AF228" s="420"/>
      <c r="AG228" s="420"/>
      <c r="AH228" s="420"/>
      <c r="AI228" s="72"/>
      <c r="AJ228" s="72"/>
      <c r="AK228" s="72"/>
      <c r="AL228" s="72"/>
      <c r="AM228" s="420" t="s">
        <v>229</v>
      </c>
      <c r="AN228" s="420"/>
      <c r="AO228" s="420"/>
      <c r="AP228" s="420"/>
      <c r="AQ228" s="420"/>
      <c r="AR228" s="420"/>
      <c r="AS228" s="420"/>
      <c r="AT228" s="420"/>
      <c r="AU228" s="420"/>
      <c r="AV228" s="420"/>
      <c r="AW228" s="420"/>
      <c r="AX228" s="420"/>
      <c r="AY228" s="420"/>
      <c r="AZ228" s="420"/>
      <c r="BA228" s="420"/>
      <c r="BB228" s="37"/>
      <c r="BC228" s="37"/>
      <c r="BD228" s="37"/>
      <c r="BE228" s="37"/>
      <c r="BF228" s="37"/>
      <c r="BG228" s="37"/>
      <c r="BH228" s="37"/>
      <c r="BI228" s="69"/>
    </row>
    <row r="229" spans="2:61" ht="12" customHeight="1">
      <c r="B229" s="33"/>
      <c r="C229" s="70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5"/>
      <c r="O229" s="75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69"/>
    </row>
    <row r="230" spans="2:61" ht="12" customHeight="1">
      <c r="B230" s="33"/>
      <c r="C230" s="70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70"/>
      <c r="BF230" s="70"/>
      <c r="BG230" s="70"/>
      <c r="BH230" s="70"/>
      <c r="BI230" s="69"/>
    </row>
    <row r="231" spans="2:61" ht="12" customHeight="1">
      <c r="B231" s="33"/>
      <c r="C231" s="70"/>
      <c r="D231" s="76" t="s">
        <v>29</v>
      </c>
      <c r="E231" s="423"/>
      <c r="F231" s="423"/>
      <c r="G231" s="76" t="s">
        <v>29</v>
      </c>
      <c r="H231" s="424"/>
      <c r="I231" s="424"/>
      <c r="J231" s="424"/>
      <c r="K231" s="424"/>
      <c r="L231" s="424"/>
      <c r="M231" s="424"/>
      <c r="N231" s="424"/>
      <c r="O231" s="424"/>
      <c r="P231" s="424"/>
      <c r="Q231" s="424"/>
      <c r="R231" s="424"/>
      <c r="S231" s="424"/>
      <c r="T231" s="425">
        <v>20</v>
      </c>
      <c r="U231" s="425"/>
      <c r="V231" s="425"/>
      <c r="W231" s="423"/>
      <c r="X231" s="423"/>
      <c r="Y231" s="70"/>
      <c r="Z231" s="70" t="s">
        <v>30</v>
      </c>
      <c r="AA231" s="37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7"/>
      <c r="AO231" s="37"/>
      <c r="AP231" s="37"/>
      <c r="AQ231" s="37"/>
      <c r="AR231" s="37"/>
      <c r="AS231" s="37"/>
      <c r="AT231" s="37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69"/>
    </row>
    <row r="232" spans="2:61" ht="12" customHeight="1">
      <c r="B232" s="33"/>
      <c r="C232" s="3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77"/>
      <c r="Q232" s="48"/>
      <c r="R232" s="34"/>
      <c r="S232" s="34"/>
      <c r="T232" s="34"/>
      <c r="U232" s="34"/>
      <c r="V232" s="34"/>
      <c r="W232" s="34"/>
      <c r="X232" s="78"/>
      <c r="Y232" s="78"/>
      <c r="Z232" s="78"/>
      <c r="AA232" s="78"/>
      <c r="AB232" s="422"/>
      <c r="AC232" s="422"/>
      <c r="AD232" s="422"/>
      <c r="AE232" s="422"/>
      <c r="AF232" s="422"/>
      <c r="AG232" s="422"/>
      <c r="AH232" s="422"/>
      <c r="AI232" s="422"/>
      <c r="AJ232" s="422"/>
      <c r="AK232" s="422"/>
      <c r="AL232" s="422"/>
      <c r="AM232" s="422"/>
      <c r="AN232" s="78"/>
      <c r="AO232" s="78"/>
      <c r="AP232" s="78"/>
      <c r="AQ232" s="78"/>
      <c r="AR232" s="78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69"/>
    </row>
    <row r="233" spans="2:61" ht="12" customHeight="1">
      <c r="B233" s="33"/>
      <c r="C233" s="34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37"/>
      <c r="O233" s="37"/>
      <c r="P233" s="77"/>
      <c r="Q233" s="48"/>
      <c r="R233" s="34"/>
      <c r="S233" s="34"/>
      <c r="T233" s="34"/>
      <c r="U233" s="34"/>
      <c r="V233" s="34"/>
      <c r="W233" s="34"/>
      <c r="X233" s="78"/>
      <c r="Y233" s="78"/>
      <c r="Z233" s="78"/>
      <c r="AA233" s="78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78"/>
      <c r="AO233" s="78"/>
      <c r="AP233" s="78"/>
      <c r="AQ233" s="78"/>
      <c r="AR233" s="78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69"/>
    </row>
    <row r="234" spans="2:61" ht="12" customHeight="1">
      <c r="B234" s="33"/>
      <c r="C234" s="34"/>
      <c r="D234" s="99" t="s">
        <v>266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77"/>
      <c r="Q234" s="48"/>
      <c r="R234" s="34"/>
      <c r="S234" s="34"/>
      <c r="T234" s="34"/>
      <c r="U234" s="34"/>
      <c r="V234" s="34"/>
      <c r="W234" s="34"/>
      <c r="X234" s="78"/>
      <c r="Y234" s="78"/>
      <c r="Z234" s="78"/>
      <c r="AA234" s="78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78"/>
      <c r="AO234" s="78"/>
      <c r="AP234" s="78"/>
      <c r="AQ234" s="78"/>
      <c r="AR234" s="78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69"/>
    </row>
    <row r="235" spans="2:61" ht="12" customHeight="1">
      <c r="B235" s="33"/>
      <c r="C235" s="34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7"/>
      <c r="O235" s="77"/>
      <c r="P235" s="77"/>
      <c r="Q235" s="4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80"/>
      <c r="AS235" s="80"/>
      <c r="AT235" s="80"/>
      <c r="AU235" s="80"/>
      <c r="AV235" s="34"/>
      <c r="AW235" s="52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69"/>
    </row>
    <row r="236" spans="2:61" ht="12" customHeight="1" thickBot="1">
      <c r="B236" s="81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3"/>
    </row>
  </sheetData>
  <sheetProtection deleteColumns="0" deleteRows="0"/>
  <mergeCells count="914">
    <mergeCell ref="AM224:BA224"/>
    <mergeCell ref="AM225:BA225"/>
    <mergeCell ref="AM227:BA227"/>
    <mergeCell ref="T225:AH225"/>
    <mergeCell ref="AO219:AS220"/>
    <mergeCell ref="AC219:AE220"/>
    <mergeCell ref="AF219:AH220"/>
    <mergeCell ref="AI219:AN220"/>
    <mergeCell ref="AT219:AX220"/>
    <mergeCell ref="AM228:BA228"/>
    <mergeCell ref="AB232:AM232"/>
    <mergeCell ref="E231:F231"/>
    <mergeCell ref="H231:S231"/>
    <mergeCell ref="T231:V231"/>
    <mergeCell ref="W231:X231"/>
    <mergeCell ref="C219:S220"/>
    <mergeCell ref="T219:V220"/>
    <mergeCell ref="W219:Y220"/>
    <mergeCell ref="Z219:AB220"/>
    <mergeCell ref="T227:AH227"/>
    <mergeCell ref="T228:AH228"/>
    <mergeCell ref="D224:O224"/>
    <mergeCell ref="T224:AH224"/>
    <mergeCell ref="D226:Q227"/>
    <mergeCell ref="AF218:AH218"/>
    <mergeCell ref="AI218:AN218"/>
    <mergeCell ref="AO218:AS218"/>
    <mergeCell ref="AY219:BC220"/>
    <mergeCell ref="BD219:BH220"/>
    <mergeCell ref="AT218:AX218"/>
    <mergeCell ref="AY218:BC218"/>
    <mergeCell ref="BD218:BH218"/>
    <mergeCell ref="AI217:AN217"/>
    <mergeCell ref="AO217:AS217"/>
    <mergeCell ref="AT217:AX217"/>
    <mergeCell ref="AY217:BC217"/>
    <mergeCell ref="BD217:BH217"/>
    <mergeCell ref="C218:S218"/>
    <mergeCell ref="T218:V218"/>
    <mergeCell ref="W218:Y218"/>
    <mergeCell ref="Z218:AB218"/>
    <mergeCell ref="AC218:AE218"/>
    <mergeCell ref="C217:S217"/>
    <mergeCell ref="T217:V217"/>
    <mergeCell ref="W217:Y217"/>
    <mergeCell ref="Z217:AB217"/>
    <mergeCell ref="AC217:AE217"/>
    <mergeCell ref="AF217:AH217"/>
    <mergeCell ref="AF215:AH216"/>
    <mergeCell ref="AI215:AN216"/>
    <mergeCell ref="AO215:AS216"/>
    <mergeCell ref="AT215:AX216"/>
    <mergeCell ref="AY215:BC216"/>
    <mergeCell ref="BD215:BH216"/>
    <mergeCell ref="AI212:AN214"/>
    <mergeCell ref="AO212:AS214"/>
    <mergeCell ref="AT212:AX214"/>
    <mergeCell ref="AY212:BC214"/>
    <mergeCell ref="BD212:BH214"/>
    <mergeCell ref="C215:S216"/>
    <mergeCell ref="T215:V216"/>
    <mergeCell ref="W215:Y216"/>
    <mergeCell ref="Z215:AB216"/>
    <mergeCell ref="AC215:AE216"/>
    <mergeCell ref="C212:S214"/>
    <mergeCell ref="T212:V214"/>
    <mergeCell ref="W212:Y214"/>
    <mergeCell ref="Z212:AB214"/>
    <mergeCell ref="AC212:AE214"/>
    <mergeCell ref="AF212:AH214"/>
    <mergeCell ref="AI208:AN211"/>
    <mergeCell ref="AO208:AS211"/>
    <mergeCell ref="AT208:AX211"/>
    <mergeCell ref="AY208:BC211"/>
    <mergeCell ref="BD208:BH211"/>
    <mergeCell ref="C209:S211"/>
    <mergeCell ref="C208:S208"/>
    <mergeCell ref="T208:V211"/>
    <mergeCell ref="W208:Y211"/>
    <mergeCell ref="Z208:AB211"/>
    <mergeCell ref="AC208:AE211"/>
    <mergeCell ref="AF208:AH211"/>
    <mergeCell ref="AF205:AH207"/>
    <mergeCell ref="AI205:AN207"/>
    <mergeCell ref="AO205:AS207"/>
    <mergeCell ref="AT205:AX207"/>
    <mergeCell ref="AY205:BC207"/>
    <mergeCell ref="BD205:BH207"/>
    <mergeCell ref="AI202:AN204"/>
    <mergeCell ref="AO202:AS204"/>
    <mergeCell ref="AT202:AX204"/>
    <mergeCell ref="AY202:BC204"/>
    <mergeCell ref="BD202:BH204"/>
    <mergeCell ref="C205:S207"/>
    <mergeCell ref="T205:V207"/>
    <mergeCell ref="W205:Y207"/>
    <mergeCell ref="Z205:AB207"/>
    <mergeCell ref="AC205:AE207"/>
    <mergeCell ref="C202:S204"/>
    <mergeCell ref="T202:V204"/>
    <mergeCell ref="W202:Y204"/>
    <mergeCell ref="Z202:AB204"/>
    <mergeCell ref="AC202:AE204"/>
    <mergeCell ref="AF202:AH204"/>
    <mergeCell ref="AF197:AH201"/>
    <mergeCell ref="AI197:AN201"/>
    <mergeCell ref="AO197:AS201"/>
    <mergeCell ref="AT197:AX201"/>
    <mergeCell ref="AY197:BC201"/>
    <mergeCell ref="BD197:BH201"/>
    <mergeCell ref="AI195:AN196"/>
    <mergeCell ref="AO195:AS196"/>
    <mergeCell ref="AT195:AX196"/>
    <mergeCell ref="AY195:BC196"/>
    <mergeCell ref="BD195:BH196"/>
    <mergeCell ref="C197:S201"/>
    <mergeCell ref="T197:V201"/>
    <mergeCell ref="W197:Y201"/>
    <mergeCell ref="Z197:AB201"/>
    <mergeCell ref="AC197:AE201"/>
    <mergeCell ref="C195:S196"/>
    <mergeCell ref="T195:V196"/>
    <mergeCell ref="W195:Y196"/>
    <mergeCell ref="Z195:AB196"/>
    <mergeCell ref="AC195:AE196"/>
    <mergeCell ref="AF195:AH196"/>
    <mergeCell ref="AF194:AH194"/>
    <mergeCell ref="AI194:AN194"/>
    <mergeCell ref="AO194:AS194"/>
    <mergeCell ref="AT194:AX194"/>
    <mergeCell ref="AY194:BC194"/>
    <mergeCell ref="BD194:BH194"/>
    <mergeCell ref="W191:Y193"/>
    <mergeCell ref="C194:S194"/>
    <mergeCell ref="T194:V194"/>
    <mergeCell ref="W194:Y194"/>
    <mergeCell ref="Z194:AB194"/>
    <mergeCell ref="AC194:AE194"/>
    <mergeCell ref="AT191:AX193"/>
    <mergeCell ref="AY191:BC193"/>
    <mergeCell ref="BD191:BH193"/>
    <mergeCell ref="C192:S193"/>
    <mergeCell ref="AC191:AE193"/>
    <mergeCell ref="AF191:AH193"/>
    <mergeCell ref="AI191:AN193"/>
    <mergeCell ref="AO191:AS193"/>
    <mergeCell ref="C191:S191"/>
    <mergeCell ref="T191:V193"/>
    <mergeCell ref="AY188:BC190"/>
    <mergeCell ref="BD188:BH190"/>
    <mergeCell ref="AT187:AX187"/>
    <mergeCell ref="AY187:BC187"/>
    <mergeCell ref="BD187:BH187"/>
    <mergeCell ref="Z191:AB193"/>
    <mergeCell ref="AO188:AS190"/>
    <mergeCell ref="AT188:AX190"/>
    <mergeCell ref="AC188:AE190"/>
    <mergeCell ref="AF188:AH190"/>
    <mergeCell ref="AF187:AH187"/>
    <mergeCell ref="AI187:AN187"/>
    <mergeCell ref="AO187:AS187"/>
    <mergeCell ref="C188:S190"/>
    <mergeCell ref="T188:V190"/>
    <mergeCell ref="W188:Y190"/>
    <mergeCell ref="Z188:AB190"/>
    <mergeCell ref="AI188:AN190"/>
    <mergeCell ref="AI185:AN186"/>
    <mergeCell ref="AO185:AS186"/>
    <mergeCell ref="AT185:AX186"/>
    <mergeCell ref="AY185:BC186"/>
    <mergeCell ref="BD185:BH186"/>
    <mergeCell ref="C187:S187"/>
    <mergeCell ref="T187:V187"/>
    <mergeCell ref="W187:Y187"/>
    <mergeCell ref="Z187:AB187"/>
    <mergeCell ref="AC187:AE187"/>
    <mergeCell ref="C185:S186"/>
    <mergeCell ref="T185:V186"/>
    <mergeCell ref="W185:Y186"/>
    <mergeCell ref="Z185:AB186"/>
    <mergeCell ref="AC185:AE186"/>
    <mergeCell ref="AF185:AH186"/>
    <mergeCell ref="AI182:AN184"/>
    <mergeCell ref="AO182:AS184"/>
    <mergeCell ref="AT182:AX184"/>
    <mergeCell ref="AY182:BC184"/>
    <mergeCell ref="BD182:BH184"/>
    <mergeCell ref="C183:S184"/>
    <mergeCell ref="C182:S182"/>
    <mergeCell ref="T182:V184"/>
    <mergeCell ref="W182:Y184"/>
    <mergeCell ref="Z182:AB184"/>
    <mergeCell ref="AC182:AE184"/>
    <mergeCell ref="AF182:AH184"/>
    <mergeCell ref="AF179:AH181"/>
    <mergeCell ref="AI179:AN181"/>
    <mergeCell ref="AO179:AS181"/>
    <mergeCell ref="AT179:AX181"/>
    <mergeCell ref="AY179:BC181"/>
    <mergeCell ref="BD179:BH181"/>
    <mergeCell ref="AI177:AN178"/>
    <mergeCell ref="AO177:AS178"/>
    <mergeCell ref="AT177:AX178"/>
    <mergeCell ref="AY177:BC178"/>
    <mergeCell ref="BD177:BH178"/>
    <mergeCell ref="C179:S181"/>
    <mergeCell ref="T179:V181"/>
    <mergeCell ref="W179:Y181"/>
    <mergeCell ref="Z179:AB181"/>
    <mergeCell ref="AC179:AE181"/>
    <mergeCell ref="C177:S178"/>
    <mergeCell ref="T177:V178"/>
    <mergeCell ref="W177:Y178"/>
    <mergeCell ref="Z177:AB178"/>
    <mergeCell ref="AC177:AE178"/>
    <mergeCell ref="AF177:AH178"/>
    <mergeCell ref="AF175:AH176"/>
    <mergeCell ref="AI175:AN176"/>
    <mergeCell ref="AO175:AS176"/>
    <mergeCell ref="AT175:AX176"/>
    <mergeCell ref="AY175:BC176"/>
    <mergeCell ref="BD175:BH176"/>
    <mergeCell ref="AI174:AN174"/>
    <mergeCell ref="AO174:AS174"/>
    <mergeCell ref="AT174:AX174"/>
    <mergeCell ref="AY174:BC174"/>
    <mergeCell ref="BD174:BH174"/>
    <mergeCell ref="C175:S176"/>
    <mergeCell ref="T175:V176"/>
    <mergeCell ref="W175:Y176"/>
    <mergeCell ref="Z175:AB176"/>
    <mergeCell ref="AC175:AE176"/>
    <mergeCell ref="C174:S174"/>
    <mergeCell ref="T174:V174"/>
    <mergeCell ref="W174:Y174"/>
    <mergeCell ref="Z174:AB174"/>
    <mergeCell ref="AC174:AE174"/>
    <mergeCell ref="AF174:AH174"/>
    <mergeCell ref="AF171:AH173"/>
    <mergeCell ref="AI171:AN173"/>
    <mergeCell ref="AO171:AS173"/>
    <mergeCell ref="AT171:AX173"/>
    <mergeCell ref="AY171:BC173"/>
    <mergeCell ref="BD171:BH173"/>
    <mergeCell ref="AI169:AN170"/>
    <mergeCell ref="AO169:AS170"/>
    <mergeCell ref="AT169:AX170"/>
    <mergeCell ref="AY169:BC170"/>
    <mergeCell ref="BD169:BH170"/>
    <mergeCell ref="C171:S173"/>
    <mergeCell ref="T171:V173"/>
    <mergeCell ref="W171:Y173"/>
    <mergeCell ref="Z171:AB173"/>
    <mergeCell ref="AC171:AE173"/>
    <mergeCell ref="C169:S170"/>
    <mergeCell ref="T169:V170"/>
    <mergeCell ref="W169:Y170"/>
    <mergeCell ref="Z169:AB170"/>
    <mergeCell ref="AC169:AE170"/>
    <mergeCell ref="AF169:AH170"/>
    <mergeCell ref="AF165:AH168"/>
    <mergeCell ref="AI165:AN168"/>
    <mergeCell ref="AO165:AS168"/>
    <mergeCell ref="AT165:AX168"/>
    <mergeCell ref="AY165:BC168"/>
    <mergeCell ref="BD165:BH168"/>
    <mergeCell ref="AI162:AN164"/>
    <mergeCell ref="AO162:AS164"/>
    <mergeCell ref="AT162:AX164"/>
    <mergeCell ref="AY162:BC164"/>
    <mergeCell ref="BD162:BH164"/>
    <mergeCell ref="C165:S168"/>
    <mergeCell ref="T165:V168"/>
    <mergeCell ref="W165:Y168"/>
    <mergeCell ref="Z165:AB168"/>
    <mergeCell ref="AC165:AE168"/>
    <mergeCell ref="C162:S164"/>
    <mergeCell ref="T162:V164"/>
    <mergeCell ref="W162:Y164"/>
    <mergeCell ref="Z162:AB164"/>
    <mergeCell ref="AC162:AE164"/>
    <mergeCell ref="AF162:AH164"/>
    <mergeCell ref="AF161:AH161"/>
    <mergeCell ref="AI161:AN161"/>
    <mergeCell ref="AO161:AS161"/>
    <mergeCell ref="AT161:AX161"/>
    <mergeCell ref="AY161:BC161"/>
    <mergeCell ref="BD161:BH161"/>
    <mergeCell ref="AI159:AN160"/>
    <mergeCell ref="AO159:AS160"/>
    <mergeCell ref="AT159:AX160"/>
    <mergeCell ref="AY159:BC160"/>
    <mergeCell ref="BD159:BH160"/>
    <mergeCell ref="C161:S161"/>
    <mergeCell ref="T161:V161"/>
    <mergeCell ref="W161:Y161"/>
    <mergeCell ref="Z161:AB161"/>
    <mergeCell ref="AC161:AE161"/>
    <mergeCell ref="C159:S160"/>
    <mergeCell ref="T159:V160"/>
    <mergeCell ref="W159:Y160"/>
    <mergeCell ref="Z159:AB160"/>
    <mergeCell ref="AC159:AE160"/>
    <mergeCell ref="AF159:AH160"/>
    <mergeCell ref="AF156:AH158"/>
    <mergeCell ref="AI156:AN158"/>
    <mergeCell ref="AO156:AS158"/>
    <mergeCell ref="AT156:AX158"/>
    <mergeCell ref="AY156:BC158"/>
    <mergeCell ref="BD156:BH158"/>
    <mergeCell ref="AI154:AN155"/>
    <mergeCell ref="AO154:AS155"/>
    <mergeCell ref="AT154:AX155"/>
    <mergeCell ref="AY154:BC155"/>
    <mergeCell ref="BD154:BH155"/>
    <mergeCell ref="C156:S158"/>
    <mergeCell ref="T156:V158"/>
    <mergeCell ref="W156:Y158"/>
    <mergeCell ref="Z156:AB158"/>
    <mergeCell ref="AC156:AE158"/>
    <mergeCell ref="C154:S155"/>
    <mergeCell ref="T154:V155"/>
    <mergeCell ref="W154:Y155"/>
    <mergeCell ref="Z154:AB155"/>
    <mergeCell ref="AC154:AE155"/>
    <mergeCell ref="AF154:AH155"/>
    <mergeCell ref="AF151:AH153"/>
    <mergeCell ref="AI151:AN153"/>
    <mergeCell ref="AO151:AS153"/>
    <mergeCell ref="AT151:AX153"/>
    <mergeCell ref="AY151:BC153"/>
    <mergeCell ref="BD151:BH153"/>
    <mergeCell ref="W148:Y150"/>
    <mergeCell ref="C151:S153"/>
    <mergeCell ref="T151:V153"/>
    <mergeCell ref="W151:Y153"/>
    <mergeCell ref="Z151:AB153"/>
    <mergeCell ref="AC151:AE153"/>
    <mergeCell ref="AT148:AX150"/>
    <mergeCell ref="AY148:BC150"/>
    <mergeCell ref="BD148:BH150"/>
    <mergeCell ref="C149:S150"/>
    <mergeCell ref="AC148:AE150"/>
    <mergeCell ref="AF148:AH150"/>
    <mergeCell ref="AI148:AN150"/>
    <mergeCell ref="AO148:AS150"/>
    <mergeCell ref="C148:S148"/>
    <mergeCell ref="T148:V150"/>
    <mergeCell ref="AY145:BC147"/>
    <mergeCell ref="BD145:BH147"/>
    <mergeCell ref="AT144:AX144"/>
    <mergeCell ref="AY144:BC144"/>
    <mergeCell ref="BD144:BH144"/>
    <mergeCell ref="Z148:AB150"/>
    <mergeCell ref="AO145:AS147"/>
    <mergeCell ref="AT145:AX147"/>
    <mergeCell ref="AC145:AE147"/>
    <mergeCell ref="AF145:AH147"/>
    <mergeCell ref="AF144:AH144"/>
    <mergeCell ref="AI144:AN144"/>
    <mergeCell ref="AO144:AS144"/>
    <mergeCell ref="C145:S147"/>
    <mergeCell ref="T145:V147"/>
    <mergeCell ref="W145:Y147"/>
    <mergeCell ref="Z145:AB147"/>
    <mergeCell ref="AI145:AN147"/>
    <mergeCell ref="BD143:BH143"/>
    <mergeCell ref="AC143:AE143"/>
    <mergeCell ref="AF143:AH143"/>
    <mergeCell ref="AI143:AN143"/>
    <mergeCell ref="AO143:AS143"/>
    <mergeCell ref="C144:S144"/>
    <mergeCell ref="T144:V144"/>
    <mergeCell ref="W144:Y144"/>
    <mergeCell ref="Z144:AB144"/>
    <mergeCell ref="AC144:AE144"/>
    <mergeCell ref="C143:S143"/>
    <mergeCell ref="T143:V143"/>
    <mergeCell ref="W143:Y143"/>
    <mergeCell ref="Z143:AB143"/>
    <mergeCell ref="AT143:AX143"/>
    <mergeCell ref="AY143:BC143"/>
    <mergeCell ref="AY141:BC142"/>
    <mergeCell ref="BD141:BH142"/>
    <mergeCell ref="C142:S142"/>
    <mergeCell ref="AC141:AE142"/>
    <mergeCell ref="AF141:AH142"/>
    <mergeCell ref="AI141:AN142"/>
    <mergeCell ref="AO141:AS142"/>
    <mergeCell ref="C141:S141"/>
    <mergeCell ref="T141:V142"/>
    <mergeCell ref="W141:Y142"/>
    <mergeCell ref="AT137:AX137"/>
    <mergeCell ref="AY137:BC137"/>
    <mergeCell ref="BD137:BH137"/>
    <mergeCell ref="Z141:AB142"/>
    <mergeCell ref="AO138:AS140"/>
    <mergeCell ref="AT138:AX140"/>
    <mergeCell ref="AC138:AE140"/>
    <mergeCell ref="AF138:AH140"/>
    <mergeCell ref="AI138:AN140"/>
    <mergeCell ref="AT141:AX142"/>
    <mergeCell ref="C138:S140"/>
    <mergeCell ref="T138:V140"/>
    <mergeCell ref="W138:Y140"/>
    <mergeCell ref="Z138:AB140"/>
    <mergeCell ref="AY138:BC140"/>
    <mergeCell ref="BD138:BH140"/>
    <mergeCell ref="AT135:AX136"/>
    <mergeCell ref="AY135:BC136"/>
    <mergeCell ref="BD135:BH136"/>
    <mergeCell ref="C137:S137"/>
    <mergeCell ref="T137:V137"/>
    <mergeCell ref="W137:Y137"/>
    <mergeCell ref="Z137:AB137"/>
    <mergeCell ref="AC137:AE137"/>
    <mergeCell ref="AF137:AH137"/>
    <mergeCell ref="AI137:AN137"/>
    <mergeCell ref="AY133:BC134"/>
    <mergeCell ref="BD133:BH134"/>
    <mergeCell ref="C135:S136"/>
    <mergeCell ref="T135:V136"/>
    <mergeCell ref="W135:Y136"/>
    <mergeCell ref="Z135:AB136"/>
    <mergeCell ref="AC135:AE136"/>
    <mergeCell ref="AF135:AH136"/>
    <mergeCell ref="AI135:AN136"/>
    <mergeCell ref="AO135:AS136"/>
    <mergeCell ref="AY130:BC132"/>
    <mergeCell ref="BD130:BH132"/>
    <mergeCell ref="T133:V134"/>
    <mergeCell ref="W133:Y134"/>
    <mergeCell ref="Z133:AB134"/>
    <mergeCell ref="AC133:AE134"/>
    <mergeCell ref="AF133:AH134"/>
    <mergeCell ref="AI133:AN134"/>
    <mergeCell ref="AO133:AS134"/>
    <mergeCell ref="AT133:AX134"/>
    <mergeCell ref="Z130:AB132"/>
    <mergeCell ref="AC130:AE132"/>
    <mergeCell ref="AF130:AH132"/>
    <mergeCell ref="AI130:AN132"/>
    <mergeCell ref="AO130:AS132"/>
    <mergeCell ref="AT130:AX132"/>
    <mergeCell ref="AF129:AH129"/>
    <mergeCell ref="AI129:AN129"/>
    <mergeCell ref="AO129:AS129"/>
    <mergeCell ref="AT129:AX129"/>
    <mergeCell ref="AY129:BC129"/>
    <mergeCell ref="BD129:BH129"/>
    <mergeCell ref="AI127:AN128"/>
    <mergeCell ref="AO127:AS128"/>
    <mergeCell ref="AT127:AX128"/>
    <mergeCell ref="AY127:BC128"/>
    <mergeCell ref="BD127:BH128"/>
    <mergeCell ref="C129:S129"/>
    <mergeCell ref="T129:V129"/>
    <mergeCell ref="W129:Y129"/>
    <mergeCell ref="Z129:AB129"/>
    <mergeCell ref="AC129:AE129"/>
    <mergeCell ref="AO126:AS126"/>
    <mergeCell ref="AT126:AX126"/>
    <mergeCell ref="AY126:BC126"/>
    <mergeCell ref="BD126:BH126"/>
    <mergeCell ref="C127:S128"/>
    <mergeCell ref="T127:V128"/>
    <mergeCell ref="W127:Y128"/>
    <mergeCell ref="Z127:AB128"/>
    <mergeCell ref="AC127:AE128"/>
    <mergeCell ref="AF127:AH128"/>
    <mergeCell ref="AT124:AX125"/>
    <mergeCell ref="AY124:BC125"/>
    <mergeCell ref="BD124:BH125"/>
    <mergeCell ref="C126:S126"/>
    <mergeCell ref="T126:V126"/>
    <mergeCell ref="W126:Y126"/>
    <mergeCell ref="Z126:AB126"/>
    <mergeCell ref="AC126:AE126"/>
    <mergeCell ref="AF126:AH126"/>
    <mergeCell ref="AI126:AN126"/>
    <mergeCell ref="AY122:BC123"/>
    <mergeCell ref="BD122:BH123"/>
    <mergeCell ref="C124:S125"/>
    <mergeCell ref="T124:V125"/>
    <mergeCell ref="W124:Y125"/>
    <mergeCell ref="Z124:AB125"/>
    <mergeCell ref="AC124:AE125"/>
    <mergeCell ref="AF124:AH125"/>
    <mergeCell ref="AI124:AN125"/>
    <mergeCell ref="AO124:AS125"/>
    <mergeCell ref="BD120:BH121"/>
    <mergeCell ref="C122:S123"/>
    <mergeCell ref="T122:V123"/>
    <mergeCell ref="W122:Y123"/>
    <mergeCell ref="Z122:AB123"/>
    <mergeCell ref="AC122:AE123"/>
    <mergeCell ref="AF122:AH123"/>
    <mergeCell ref="AI122:AN123"/>
    <mergeCell ref="AO122:AS123"/>
    <mergeCell ref="AT122:AX123"/>
    <mergeCell ref="AY118:BC119"/>
    <mergeCell ref="BD118:BH119"/>
    <mergeCell ref="W120:Y121"/>
    <mergeCell ref="Z120:AB121"/>
    <mergeCell ref="AC120:AE121"/>
    <mergeCell ref="AF120:AH121"/>
    <mergeCell ref="AI120:AN121"/>
    <mergeCell ref="AO120:AS121"/>
    <mergeCell ref="AT120:AX121"/>
    <mergeCell ref="AY120:BC121"/>
    <mergeCell ref="Z118:AB119"/>
    <mergeCell ref="AC118:AE119"/>
    <mergeCell ref="AF118:AH119"/>
    <mergeCell ref="AI118:AN119"/>
    <mergeCell ref="AO118:AS119"/>
    <mergeCell ref="AT118:AX119"/>
    <mergeCell ref="AY114:BC115"/>
    <mergeCell ref="BD114:BH115"/>
    <mergeCell ref="Z116:AB117"/>
    <mergeCell ref="AC116:AE117"/>
    <mergeCell ref="AF116:AH117"/>
    <mergeCell ref="AI116:AN117"/>
    <mergeCell ref="AO116:AS117"/>
    <mergeCell ref="AT116:AX117"/>
    <mergeCell ref="AY116:BC117"/>
    <mergeCell ref="BD116:BH117"/>
    <mergeCell ref="AT109:AX113"/>
    <mergeCell ref="AY109:BC113"/>
    <mergeCell ref="BD109:BH113"/>
    <mergeCell ref="C110:S113"/>
    <mergeCell ref="Z114:AB115"/>
    <mergeCell ref="AC114:AE115"/>
    <mergeCell ref="AF114:AH115"/>
    <mergeCell ref="AI114:AN115"/>
    <mergeCell ref="AO114:AS115"/>
    <mergeCell ref="AT114:AX115"/>
    <mergeCell ref="AY106:BC108"/>
    <mergeCell ref="BD106:BH108"/>
    <mergeCell ref="C109:S109"/>
    <mergeCell ref="T109:V113"/>
    <mergeCell ref="W109:Y113"/>
    <mergeCell ref="Z109:AB113"/>
    <mergeCell ref="AC109:AE113"/>
    <mergeCell ref="AF109:AH113"/>
    <mergeCell ref="AI109:AN113"/>
    <mergeCell ref="AO109:AS113"/>
    <mergeCell ref="BD104:BH105"/>
    <mergeCell ref="C106:S108"/>
    <mergeCell ref="T106:V108"/>
    <mergeCell ref="W106:Y108"/>
    <mergeCell ref="Z106:AB108"/>
    <mergeCell ref="AC106:AE108"/>
    <mergeCell ref="AF106:AH108"/>
    <mergeCell ref="AI106:AN108"/>
    <mergeCell ref="AO106:AS108"/>
    <mergeCell ref="AT106:AX108"/>
    <mergeCell ref="BD102:BH103"/>
    <mergeCell ref="C104:S105"/>
    <mergeCell ref="T104:V105"/>
    <mergeCell ref="W104:Y105"/>
    <mergeCell ref="Z104:AB105"/>
    <mergeCell ref="AC104:AE105"/>
    <mergeCell ref="AF104:AH105"/>
    <mergeCell ref="AI104:AN105"/>
    <mergeCell ref="AO104:AS105"/>
    <mergeCell ref="AT104:AX105"/>
    <mergeCell ref="C102:S103"/>
    <mergeCell ref="T102:V103"/>
    <mergeCell ref="W102:Y103"/>
    <mergeCell ref="Z102:AB103"/>
    <mergeCell ref="AC102:AE103"/>
    <mergeCell ref="AF102:AH103"/>
    <mergeCell ref="BD98:BH98"/>
    <mergeCell ref="AT99:AX100"/>
    <mergeCell ref="AY99:BC100"/>
    <mergeCell ref="BD99:BH100"/>
    <mergeCell ref="BD101:BH101"/>
    <mergeCell ref="AT101:AX101"/>
    <mergeCell ref="AY101:BC101"/>
    <mergeCell ref="AC98:AE98"/>
    <mergeCell ref="AF98:AH98"/>
    <mergeCell ref="AI98:AN98"/>
    <mergeCell ref="AO98:AS98"/>
    <mergeCell ref="AT98:AX98"/>
    <mergeCell ref="AY98:BC98"/>
    <mergeCell ref="AI95:AN97"/>
    <mergeCell ref="AO95:AS97"/>
    <mergeCell ref="AY95:BC97"/>
    <mergeCell ref="BD95:BH97"/>
    <mergeCell ref="B97:B98"/>
    <mergeCell ref="C98:S98"/>
    <mergeCell ref="T98:V98"/>
    <mergeCell ref="W98:Y98"/>
    <mergeCell ref="C96:S97"/>
    <mergeCell ref="Z98:AB98"/>
    <mergeCell ref="AI93:AN94"/>
    <mergeCell ref="AT93:AX94"/>
    <mergeCell ref="AY93:BC94"/>
    <mergeCell ref="BD93:BH94"/>
    <mergeCell ref="C95:S95"/>
    <mergeCell ref="T95:V97"/>
    <mergeCell ref="W95:Y97"/>
    <mergeCell ref="Z95:AB97"/>
    <mergeCell ref="AC95:AE97"/>
    <mergeCell ref="AF95:AH97"/>
    <mergeCell ref="AI92:AN92"/>
    <mergeCell ref="AO92:AS92"/>
    <mergeCell ref="AY92:BC92"/>
    <mergeCell ref="BD92:BH92"/>
    <mergeCell ref="C93:S94"/>
    <mergeCell ref="T93:V94"/>
    <mergeCell ref="W93:Y94"/>
    <mergeCell ref="Z93:AB94"/>
    <mergeCell ref="AC93:AE94"/>
    <mergeCell ref="AF93:AH94"/>
    <mergeCell ref="C92:S92"/>
    <mergeCell ref="T92:V92"/>
    <mergeCell ref="W92:Y92"/>
    <mergeCell ref="Z92:AB92"/>
    <mergeCell ref="AC92:AE92"/>
    <mergeCell ref="AF92:AH92"/>
    <mergeCell ref="BD89:BH90"/>
    <mergeCell ref="C91:S91"/>
    <mergeCell ref="T91:V91"/>
    <mergeCell ref="W91:Y91"/>
    <mergeCell ref="Z91:AB91"/>
    <mergeCell ref="AC91:AE91"/>
    <mergeCell ref="AF91:AH91"/>
    <mergeCell ref="AI91:AN91"/>
    <mergeCell ref="AY91:BC91"/>
    <mergeCell ref="BD91:BH91"/>
    <mergeCell ref="C89:S90"/>
    <mergeCell ref="T89:V90"/>
    <mergeCell ref="W89:Y90"/>
    <mergeCell ref="Z89:AB90"/>
    <mergeCell ref="AI89:AN90"/>
    <mergeCell ref="AO89:AS90"/>
    <mergeCell ref="BD84:BH85"/>
    <mergeCell ref="AI86:AN88"/>
    <mergeCell ref="AO86:AS88"/>
    <mergeCell ref="BD86:BH88"/>
    <mergeCell ref="C87:S88"/>
    <mergeCell ref="C86:S86"/>
    <mergeCell ref="T86:V88"/>
    <mergeCell ref="W86:Y88"/>
    <mergeCell ref="Z86:AB88"/>
    <mergeCell ref="AO82:AS83"/>
    <mergeCell ref="AY82:BC83"/>
    <mergeCell ref="BD82:BH83"/>
    <mergeCell ref="C84:S85"/>
    <mergeCell ref="T84:V85"/>
    <mergeCell ref="W84:Y85"/>
    <mergeCell ref="Z84:AB85"/>
    <mergeCell ref="AC84:AE85"/>
    <mergeCell ref="AF84:AH85"/>
    <mergeCell ref="AI84:AN85"/>
    <mergeCell ref="AO81:AS81"/>
    <mergeCell ref="AY81:BC81"/>
    <mergeCell ref="BD81:BH81"/>
    <mergeCell ref="C82:S83"/>
    <mergeCell ref="T82:V83"/>
    <mergeCell ref="W82:Y83"/>
    <mergeCell ref="Z82:AB83"/>
    <mergeCell ref="AC82:AE83"/>
    <mergeCell ref="AF82:AH83"/>
    <mergeCell ref="AI82:AN83"/>
    <mergeCell ref="AI79:AN80"/>
    <mergeCell ref="AY79:BC80"/>
    <mergeCell ref="BD79:BH80"/>
    <mergeCell ref="C81:S81"/>
    <mergeCell ref="T81:V81"/>
    <mergeCell ref="W81:Y81"/>
    <mergeCell ref="Z81:AB81"/>
    <mergeCell ref="AC81:AE81"/>
    <mergeCell ref="AF81:AH81"/>
    <mergeCell ref="AI81:AN81"/>
    <mergeCell ref="AI77:AN78"/>
    <mergeCell ref="AO77:AS78"/>
    <mergeCell ref="AY77:BC78"/>
    <mergeCell ref="BD77:BH78"/>
    <mergeCell ref="C78:S78"/>
    <mergeCell ref="C79:S80"/>
    <mergeCell ref="T79:V80"/>
    <mergeCell ref="W79:Y80"/>
    <mergeCell ref="Z79:AB80"/>
    <mergeCell ref="AC79:AE80"/>
    <mergeCell ref="AI74:AN76"/>
    <mergeCell ref="AO74:AS76"/>
    <mergeCell ref="AY74:BC76"/>
    <mergeCell ref="BD74:BH76"/>
    <mergeCell ref="C77:S77"/>
    <mergeCell ref="T77:V78"/>
    <mergeCell ref="W77:Y78"/>
    <mergeCell ref="Z77:AB78"/>
    <mergeCell ref="AC77:AE78"/>
    <mergeCell ref="AF77:AH78"/>
    <mergeCell ref="AO71:AS73"/>
    <mergeCell ref="AT71:AX73"/>
    <mergeCell ref="AY71:BC73"/>
    <mergeCell ref="BD71:BH73"/>
    <mergeCell ref="C74:S76"/>
    <mergeCell ref="T74:V76"/>
    <mergeCell ref="W74:Y76"/>
    <mergeCell ref="Z74:AB76"/>
    <mergeCell ref="AC74:AE76"/>
    <mergeCell ref="AF74:AH76"/>
    <mergeCell ref="AO67:AS70"/>
    <mergeCell ref="AT67:AX70"/>
    <mergeCell ref="BD67:BH70"/>
    <mergeCell ref="C71:S73"/>
    <mergeCell ref="T71:V73"/>
    <mergeCell ref="W71:Y73"/>
    <mergeCell ref="Z71:AB73"/>
    <mergeCell ref="AC71:AE73"/>
    <mergeCell ref="AF71:AH73"/>
    <mergeCell ref="AI71:AN73"/>
    <mergeCell ref="AT64:AX66"/>
    <mergeCell ref="AY64:BC66"/>
    <mergeCell ref="BD64:BH66"/>
    <mergeCell ref="C67:S70"/>
    <mergeCell ref="T67:V70"/>
    <mergeCell ref="W67:Y70"/>
    <mergeCell ref="Z67:AB70"/>
    <mergeCell ref="AC67:AE70"/>
    <mergeCell ref="AF67:AH70"/>
    <mergeCell ref="AI67:AN70"/>
    <mergeCell ref="AO59:AS63"/>
    <mergeCell ref="AT59:AX63"/>
    <mergeCell ref="BD59:BH63"/>
    <mergeCell ref="C60:S63"/>
    <mergeCell ref="C64:S66"/>
    <mergeCell ref="T64:V66"/>
    <mergeCell ref="W64:Y66"/>
    <mergeCell ref="Z64:AB66"/>
    <mergeCell ref="AI64:AN66"/>
    <mergeCell ref="AO64:AS66"/>
    <mergeCell ref="AI56:AN58"/>
    <mergeCell ref="AO56:AS58"/>
    <mergeCell ref="BD56:BH58"/>
    <mergeCell ref="C59:S59"/>
    <mergeCell ref="T59:V63"/>
    <mergeCell ref="W59:Y63"/>
    <mergeCell ref="Z59:AB63"/>
    <mergeCell ref="AC59:AE63"/>
    <mergeCell ref="AF59:AH63"/>
    <mergeCell ref="AI59:AN63"/>
    <mergeCell ref="C56:S58"/>
    <mergeCell ref="T56:V58"/>
    <mergeCell ref="W56:Y58"/>
    <mergeCell ref="Z56:AB58"/>
    <mergeCell ref="AC56:AE58"/>
    <mergeCell ref="AF56:AH58"/>
    <mergeCell ref="AT51:AX53"/>
    <mergeCell ref="BD51:BH53"/>
    <mergeCell ref="C52:S53"/>
    <mergeCell ref="C54:S55"/>
    <mergeCell ref="T54:V55"/>
    <mergeCell ref="W54:Y55"/>
    <mergeCell ref="Z54:AB55"/>
    <mergeCell ref="BD54:BH55"/>
    <mergeCell ref="AC54:AE55"/>
    <mergeCell ref="AY51:BC53"/>
    <mergeCell ref="AT49:AX50"/>
    <mergeCell ref="BD49:BH50"/>
    <mergeCell ref="C50:S50"/>
    <mergeCell ref="C51:S51"/>
    <mergeCell ref="T51:V53"/>
    <mergeCell ref="W51:Y53"/>
    <mergeCell ref="Z51:AB53"/>
    <mergeCell ref="AC51:AE53"/>
    <mergeCell ref="AF51:AH53"/>
    <mergeCell ref="AI51:AN53"/>
    <mergeCell ref="AI48:AN48"/>
    <mergeCell ref="BD48:BH48"/>
    <mergeCell ref="C49:S49"/>
    <mergeCell ref="T49:V50"/>
    <mergeCell ref="W49:Y50"/>
    <mergeCell ref="Z49:AB50"/>
    <mergeCell ref="AC49:AE50"/>
    <mergeCell ref="AF49:AH50"/>
    <mergeCell ref="AI49:AN50"/>
    <mergeCell ref="AO49:AS50"/>
    <mergeCell ref="AO45:AS47"/>
    <mergeCell ref="AT45:AX47"/>
    <mergeCell ref="AY45:BC47"/>
    <mergeCell ref="BD45:BH47"/>
    <mergeCell ref="C48:S48"/>
    <mergeCell ref="T48:V48"/>
    <mergeCell ref="W48:Y48"/>
    <mergeCell ref="Z48:AB48"/>
    <mergeCell ref="AC48:AE48"/>
    <mergeCell ref="AF48:AH48"/>
    <mergeCell ref="C43:S47"/>
    <mergeCell ref="T43:V47"/>
    <mergeCell ref="W43:Y47"/>
    <mergeCell ref="Z43:AB47"/>
    <mergeCell ref="AC43:AE47"/>
    <mergeCell ref="AF43:AH47"/>
    <mergeCell ref="C36:I36"/>
    <mergeCell ref="C32:N32"/>
    <mergeCell ref="O32:BG32"/>
    <mergeCell ref="G33:BG33"/>
    <mergeCell ref="C34:G34"/>
    <mergeCell ref="H34:BG34"/>
    <mergeCell ref="C35:G35"/>
    <mergeCell ref="H35:BG35"/>
    <mergeCell ref="J36:BG36"/>
    <mergeCell ref="B1:BI1"/>
    <mergeCell ref="AJ3:BH3"/>
    <mergeCell ref="AI13:AR13"/>
    <mergeCell ref="AI14:BC14"/>
    <mergeCell ref="AI15:BC15"/>
    <mergeCell ref="AI16:AY16"/>
    <mergeCell ref="AY104:BC105"/>
    <mergeCell ref="AT102:AX103"/>
    <mergeCell ref="AO101:AS101"/>
    <mergeCell ref="AO102:AS103"/>
    <mergeCell ref="AZ16:BH16"/>
    <mergeCell ref="AI20:BC20"/>
    <mergeCell ref="AI21:BC23"/>
    <mergeCell ref="AG42:BH42"/>
    <mergeCell ref="AI43:AN47"/>
    <mergeCell ref="AO43:BH44"/>
    <mergeCell ref="AI101:AN101"/>
    <mergeCell ref="Z99:AB100"/>
    <mergeCell ref="AC99:AE100"/>
    <mergeCell ref="AF99:AH100"/>
    <mergeCell ref="AI99:AN100"/>
    <mergeCell ref="AY102:BC103"/>
    <mergeCell ref="AI102:AN103"/>
    <mergeCell ref="AC64:AE66"/>
    <mergeCell ref="AF64:AH66"/>
    <mergeCell ref="Z101:AB101"/>
    <mergeCell ref="AC101:AE101"/>
    <mergeCell ref="AF101:AH101"/>
    <mergeCell ref="AC86:AE88"/>
    <mergeCell ref="AF86:AH88"/>
    <mergeCell ref="AC89:AE90"/>
    <mergeCell ref="AF89:AH90"/>
    <mergeCell ref="AF79:AH80"/>
    <mergeCell ref="AO99:AS100"/>
    <mergeCell ref="AO93:AS94"/>
    <mergeCell ref="AO91:AS91"/>
    <mergeCell ref="AT91:AX91"/>
    <mergeCell ref="AT92:AX92"/>
    <mergeCell ref="AT95:AX97"/>
    <mergeCell ref="AY54:BC55"/>
    <mergeCell ref="AY89:BC90"/>
    <mergeCell ref="AY86:BC88"/>
    <mergeCell ref="AO84:AS85"/>
    <mergeCell ref="AT84:AX85"/>
    <mergeCell ref="AY84:BC85"/>
    <mergeCell ref="AT86:AX88"/>
    <mergeCell ref="AT89:AX90"/>
    <mergeCell ref="AT74:AX76"/>
    <mergeCell ref="AT77:AX78"/>
    <mergeCell ref="AY48:BC48"/>
    <mergeCell ref="AY49:BC50"/>
    <mergeCell ref="AY67:BC70"/>
    <mergeCell ref="AF54:AH55"/>
    <mergeCell ref="AI54:AN55"/>
    <mergeCell ref="AO54:AS55"/>
    <mergeCell ref="AT54:AX55"/>
    <mergeCell ref="AT56:AX58"/>
    <mergeCell ref="AY56:BC58"/>
    <mergeCell ref="AY59:BC63"/>
    <mergeCell ref="C130:S130"/>
    <mergeCell ref="T130:V132"/>
    <mergeCell ref="W130:Y132"/>
    <mergeCell ref="C131:S132"/>
    <mergeCell ref="AO48:AS48"/>
    <mergeCell ref="AT48:AX48"/>
    <mergeCell ref="AO79:AS80"/>
    <mergeCell ref="AT79:AX80"/>
    <mergeCell ref="AT81:AX81"/>
    <mergeCell ref="AT82:AX83"/>
    <mergeCell ref="T116:V117"/>
    <mergeCell ref="W116:Y117"/>
    <mergeCell ref="C114:S115"/>
    <mergeCell ref="T114:V115"/>
    <mergeCell ref="C133:S134"/>
    <mergeCell ref="C118:S119"/>
    <mergeCell ref="T118:V119"/>
    <mergeCell ref="W118:Y119"/>
    <mergeCell ref="C120:S121"/>
    <mergeCell ref="T120:V121"/>
    <mergeCell ref="AI24:AK24"/>
    <mergeCell ref="W30:BG30"/>
    <mergeCell ref="N31:BG31"/>
    <mergeCell ref="BB25:BC25"/>
    <mergeCell ref="AJ25:AL25"/>
    <mergeCell ref="AO25:AX25"/>
    <mergeCell ref="AZ25:BA25"/>
    <mergeCell ref="C27:BH27"/>
    <mergeCell ref="AB28:AD28"/>
    <mergeCell ref="AE28:AF28"/>
    <mergeCell ref="C37:F37"/>
    <mergeCell ref="G37:BG37"/>
    <mergeCell ref="C40:J40"/>
    <mergeCell ref="K40:BG40"/>
    <mergeCell ref="C39:I39"/>
    <mergeCell ref="J39:BG39"/>
    <mergeCell ref="C38:H38"/>
    <mergeCell ref="I38:BG38"/>
    <mergeCell ref="AO137:AS137"/>
    <mergeCell ref="AO51:AS53"/>
    <mergeCell ref="C99:S100"/>
    <mergeCell ref="T99:V100"/>
    <mergeCell ref="W99:Y100"/>
    <mergeCell ref="C101:S101"/>
    <mergeCell ref="T101:V101"/>
    <mergeCell ref="W101:Y101"/>
    <mergeCell ref="W114:Y115"/>
    <mergeCell ref="C116:S11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70" min="2" max="59" man="1"/>
    <brk id="136" min="2" max="59" man="1"/>
    <brk id="201" min="2" max="5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2020-05-07T08:40:37Z</cp:lastPrinted>
  <dcterms:created xsi:type="dcterms:W3CDTF">2003-10-18T11:05:50Z</dcterms:created>
  <dcterms:modified xsi:type="dcterms:W3CDTF">2021-03-17T09:10:15Z</dcterms:modified>
  <cp:category/>
  <cp:version/>
  <cp:contentType/>
  <cp:contentStatus/>
</cp:coreProperties>
</file>