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30" windowWidth="13515" windowHeight="11460" tabRatio="902" activeTab="0"/>
  </bookViews>
  <sheets>
    <sheet name="ЕН 2009 (с 05.02.09) с автозап." sheetId="1" r:id="rId1"/>
    <sheet name="ЕН 2009 (с 05.02.09) чистый бл." sheetId="2" r:id="rId2"/>
    <sheet name="ЕН 2008 (с 01.04.08) с автозап." sheetId="3" r:id="rId3"/>
    <sheet name="ЕН 2008 (с 01.04.08) чистый бл." sheetId="4" r:id="rId4"/>
    <sheet name="ЕН 2008 (с 27.02.08) с автозап." sheetId="5" r:id="rId5"/>
    <sheet name="ЕН 2008 (с 27.02.08) чистый бл." sheetId="6" r:id="rId6"/>
    <sheet name="ЕН 2007 г. (с автозаполнением)" sheetId="7" r:id="rId7"/>
    <sheet name="ЕН 2007 г. (чистый бланк)" sheetId="8" r:id="rId8"/>
    <sheet name="ЕН 2006 г. (с автозаполнением)" sheetId="9" r:id="rId9"/>
    <sheet name="ЕН 2006 г. (чистый бланк)" sheetId="10" r:id="rId10"/>
    <sheet name="ЕН 2005 г. (с автозаполнением)" sheetId="11" r:id="rId11"/>
    <sheet name="ЕН 2005 г. (чистый бланк)" sheetId="12" r:id="rId12"/>
  </sheets>
  <definedNames>
    <definedName name="_xlnm.Print_Titles" localSheetId="10">'ЕН 2005 г. (с автозаполнением)'!$38:$40</definedName>
    <definedName name="_xlnm.Print_Titles" localSheetId="11">'ЕН 2005 г. (чистый бланк)'!$38:$40</definedName>
    <definedName name="номер">'ЕН 2005 г. (с автозаполнением)'!$B$129</definedName>
    <definedName name="номер_месяца">'ЕН 2005 г. (с автозаполнением)'!$B$102</definedName>
    <definedName name="_xlnm.Print_Area" localSheetId="10">'ЕН 2005 г. (с автозаполнением)'!$C$3:$AJ$124</definedName>
    <definedName name="_xlnm.Print_Area" localSheetId="11">'ЕН 2005 г. (чистый бланк)'!$C$3:$AJ$124</definedName>
    <definedName name="_xlnm.Print_Area" localSheetId="8">'ЕН 2006 г. (с автозаполнением)'!$C$3:$AJ$100</definedName>
    <definedName name="_xlnm.Print_Area" localSheetId="9">'ЕН 2006 г. (чистый бланк)'!$C$3:$AJ$100</definedName>
    <definedName name="_xlnm.Print_Area" localSheetId="6">'ЕН 2007 г. (с автозаполнением)'!$C$3:$AJ$100</definedName>
    <definedName name="_xlnm.Print_Area" localSheetId="7">'ЕН 2007 г. (чистый бланк)'!$C$3:$AJ$100</definedName>
    <definedName name="_xlnm.Print_Area" localSheetId="2">'ЕН 2008 (с 01.04.08) с автозап.'!$C$4:$AJ$67</definedName>
    <definedName name="_xlnm.Print_Area" localSheetId="3">'ЕН 2008 (с 01.04.08) чистый бл.'!$C$4:$AJ$69</definedName>
    <definedName name="_xlnm.Print_Area" localSheetId="4">'ЕН 2008 (с 27.02.08) с автозап.'!$C$4:$AJ$75</definedName>
    <definedName name="_xlnm.Print_Area" localSheetId="5">'ЕН 2008 (с 27.02.08) чистый бл.'!$C$4:$AJ$75</definedName>
    <definedName name="_xlnm.Print_Area" localSheetId="0">'ЕН 2009 (с 05.02.09) с автозап.'!$C$3:$AJ$109</definedName>
    <definedName name="_xlnm.Print_Area" localSheetId="1">'ЕН 2009 (с 05.02.09) чистый бл.'!$C$3:$AJ$109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U31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AM38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  <comment ref="Z95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natasha</author>
  </authors>
  <commentList>
    <comment ref="U32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Z91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natasha</author>
  </authors>
  <commentList>
    <comment ref="U34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Z115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  <comment ref="AM41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natasha</author>
  </authors>
  <commentList>
    <comment ref="AB115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  <comment ref="S34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natasha</author>
  </authors>
  <commentList>
    <comment ref="U31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Z95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natasha</author>
  </authors>
  <commentList>
    <comment ref="U29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AM36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  <comment ref="Z59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natasha</author>
  </authors>
  <commentList>
    <comment ref="U29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Z59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natasha</author>
  </authors>
  <commentList>
    <comment ref="U28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AM35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  <comment ref="Z65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natasha</author>
  </authors>
  <commentList>
    <comment ref="U28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Z65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natasha</author>
  </authors>
  <commentList>
    <comment ref="U30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AM38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  <comment ref="Z90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natasha</author>
  </authors>
  <commentList>
    <comment ref="U30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Z90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natasha</author>
  </authors>
  <commentList>
    <comment ref="U32" authorId="0">
      <text>
        <r>
          <rPr>
            <sz val="8"/>
            <rFont val="Tahoma"/>
            <family val="2"/>
          </rPr>
          <t>введите год</t>
        </r>
        <r>
          <rPr>
            <sz val="8"/>
            <rFont val="Tahoma"/>
            <family val="0"/>
          </rPr>
          <t xml:space="preserve">
</t>
        </r>
      </text>
    </comment>
    <comment ref="AM40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  <comment ref="Z91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<sst xmlns="http://schemas.openxmlformats.org/spreadsheetml/2006/main" count="1383" uniqueCount="257">
  <si>
    <t>Штамп или отметка инспекции МНС</t>
  </si>
  <si>
    <t>Получено:</t>
  </si>
  <si>
    <t>число</t>
  </si>
  <si>
    <t>месяц</t>
  </si>
  <si>
    <t>год</t>
  </si>
  <si>
    <t xml:space="preserve">Признак уточняющего расчёта </t>
  </si>
  <si>
    <t>(пометить Х)</t>
  </si>
  <si>
    <t xml:space="preserve">Тип отчета:                                                                                               </t>
  </si>
  <si>
    <t xml:space="preserve"> месячный</t>
  </si>
  <si>
    <t>за</t>
  </si>
  <si>
    <t xml:space="preserve">месяц </t>
  </si>
  <si>
    <t>года</t>
  </si>
  <si>
    <t>Сумма</t>
  </si>
  <si>
    <t>№ п/п</t>
  </si>
  <si>
    <t>Наименование показателей</t>
  </si>
  <si>
    <t>По данным плательщика</t>
  </si>
  <si>
    <t>По данным ИМНС</t>
  </si>
  <si>
    <t>Необлагаемая выручка (валовой доход, доход)</t>
  </si>
  <si>
    <t>Показатели</t>
  </si>
  <si>
    <t>Сумма налогового кредита</t>
  </si>
  <si>
    <t>Сумма налогового кредита нарастающим итогом с момента его предоставления</t>
  </si>
  <si>
    <t>Сумма налогового кредита, начисленная к погашению</t>
  </si>
  <si>
    <t>Сумма налогового кредита, начисленная к погашению нарастающим итогом с момента его погашения</t>
  </si>
  <si>
    <t>Остаток суммы налогового кредита, подлежащий погашению (стр.2 - стр. 4)</t>
  </si>
  <si>
    <t>Руководитель предприятия</t>
  </si>
  <si>
    <t>Главный бухгалтер</t>
  </si>
  <si>
    <t>Инспектор по учету</t>
  </si>
  <si>
    <t>Подпись инспектора</t>
  </si>
  <si>
    <t>(тысяч рублей)</t>
  </si>
  <si>
    <t>По сроку уплаты</t>
  </si>
  <si>
    <t>адрес налогоплательщика</t>
  </si>
  <si>
    <t>фамилия ответственного лица, телефон</t>
  </si>
  <si>
    <t>1</t>
  </si>
  <si>
    <t>3</t>
  </si>
  <si>
    <t>(И.О. Фамилия)</t>
  </si>
  <si>
    <t>полное наименование налогоплательщика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</si>
  <si>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</si>
  <si>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</si>
  <si>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</si>
  <si>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</si>
  <si>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</si>
  <si>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</si>
  <si>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</si>
  <si>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</si>
  <si>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</si>
  <si>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для исчисления налога с пользователей автомобильных дорог в дорожные фонды в размере 1%</t>
  </si>
  <si>
    <t>6.1</t>
  </si>
  <si>
    <t>6.2</t>
  </si>
  <si>
    <t>6.3</t>
  </si>
  <si>
    <t>Облагаемая выручка (валовой доход, доход, балансовая прибыль) (стр.1 - стр.2), в том числе</t>
  </si>
  <si>
    <t>НАЛОГОВАЯ ДЕКЛАРАЦИЯ (РАСЧЕТ)</t>
  </si>
  <si>
    <t>Выручка от реализации товаров (работ, услуг) (валовой доход, доход, балансовая прибыль)</t>
  </si>
  <si>
    <t>7</t>
  </si>
  <si>
    <t>Начислено к уплате по предыдущей налоговой декларации (расчету)</t>
  </si>
  <si>
    <t>ПРИЛОЖЕНИЕ</t>
  </si>
  <si>
    <t>В инспекцию Министерства по налогам и сборам Республики Беларусь (далее - ИМНС)</t>
  </si>
  <si>
    <t>Код ИМНС</t>
  </si>
  <si>
    <t>УНП</t>
  </si>
  <si>
    <t>(ненужное зачеркнуть)</t>
  </si>
  <si>
    <t>уточнённый годовой</t>
  </si>
  <si>
    <t>нарастающим итогом с начала года</t>
  </si>
  <si>
    <t>2005</t>
  </si>
  <si>
    <t>Предпринимательская деятельность в отчетном периоде не велась (пометить Х)</t>
  </si>
  <si>
    <t>для исчисления целевых сборов в размере 3,9%</t>
  </si>
  <si>
    <t xml:space="preserve">для исчисления сбора в местные целевые бюджетные жилищно-инвестиционные фонды в размере 0,4 % </t>
  </si>
  <si>
    <t xml:space="preserve">в части выручки, принимаемой для исчисления сбора в местные целевые бюджетные жилищно-инвестиционные фонды в размере 0,4 % </t>
  </si>
  <si>
    <t>для исчисления сбора в местные целевые бюджетные жилищно-инвестиционные фонды в размере 0,4 % (стр.3.2 - стр.4.2)</t>
  </si>
  <si>
    <t>Сумма целевых сборов, исчисленных по расчету в том числе</t>
  </si>
  <si>
    <t>сбора в местные целевые бюджетные жилищно-инвестиционные фонды в размере 0,4 %  (стр.5.2 х 0,4 / 100)</t>
  </si>
  <si>
    <t>для исчисления сбора в республиканский фонд поддержки производителей сельскохозяйственной продукции продовольствия и аграрной науки в размере 2%</t>
  </si>
  <si>
    <t>3.4</t>
  </si>
  <si>
    <t>3.5</t>
  </si>
  <si>
    <t>для исчисления сбора на финансирование расходов, связанных с содержанием и ремонтом жилищного фонда в размере 0,5 %</t>
  </si>
  <si>
    <t>в части выручки, принимаемой для исчисления целевых платежей в размере 3,9%</t>
  </si>
  <si>
    <t>4.4</t>
  </si>
  <si>
    <t>4.5</t>
  </si>
  <si>
    <t>Налоговая база для исчисления целевых платежей (стр.3 - стр.4), в том числе:</t>
  </si>
  <si>
    <t>для исчисления целевых платежей в размере 3,9% (стр.3.1 - стр.4.1)</t>
  </si>
  <si>
    <t>5.4</t>
  </si>
  <si>
    <t>для исчисления налога с пользователей автомобильных дорог в размере 1% (стр. 3.4 - стр. 4.4)</t>
  </si>
  <si>
    <t>5.5</t>
  </si>
  <si>
    <t>для исчисления сбора на финансирование расходов, связанных с содержанием и ремонтом жилищного фонда в размере 0,5 % (стр.3.5 - стр.4.5)</t>
  </si>
  <si>
    <t>целевых сборов в размере 3,9 %  (стр.5.1 х 3,9 / 100)</t>
  </si>
  <si>
    <t>сбора на финансирование расходов, связанных с содержанием и ремонтом жилищного фонда в размере 0,5 %  (стр.5.3 х 0,5 / 100)</t>
  </si>
  <si>
    <t>6.5</t>
  </si>
  <si>
    <t>налога с пользователей автомобильных дорог в размере 1% (стр. 5.4  х 1 / 100)</t>
  </si>
  <si>
    <t>6.4</t>
  </si>
  <si>
    <t>Сумма целевых сборов к уплате по расчету (стр.6 - стр.7 - стр.8)</t>
  </si>
  <si>
    <t xml:space="preserve">   целевых платежей в размере 3,9%</t>
  </si>
  <si>
    <t>7.1</t>
  </si>
  <si>
    <t>7.2</t>
  </si>
  <si>
    <t>сбора в местные целевые бюджетные жилищно-инвестиционные фонды в размере 0,4 %</t>
  </si>
  <si>
    <t>7.3</t>
  </si>
  <si>
    <t>7.4</t>
  </si>
  <si>
    <t>налога с пользователей автомобильных дорог в размере 1%</t>
  </si>
  <si>
    <t>7.5</t>
  </si>
  <si>
    <t>сбора на финансирование расходов, связанных с содержанием и ремонтом жилищного фонда в размере 0,5 %</t>
  </si>
  <si>
    <t>Сумма целевых сборов, подлежащая уплате по расчету за месяц, предшествующий отчетному, для исчисления целевых сборов по сроку уплаты не позднее 10-го числа</t>
  </si>
  <si>
    <t>Сумма целевых сборов, начисленная к уплате по сроку не позднее 10-го числа (стр. 1 / 3)</t>
  </si>
  <si>
    <t>Сумма целевых сборов, уплаченная по сроку не позднее 10-го числа отчетного месяца</t>
  </si>
  <si>
    <t>Сумма целевых платежей, исчисленного по расчету, остающаяся в распоряжении налогоплательщика и подлежащая использованию по целевому назначению в связи с предоставлением льгот, установленных законодательством, в том числе:</t>
  </si>
  <si>
    <t xml:space="preserve">   в части выручки, принимаемой для исчисления налога с пользователей автомобильных дорог в размере 1%</t>
  </si>
  <si>
    <t xml:space="preserve">   в части выручки, принимаемой для исчисления сбора на финансирование расходов, связанных с содержанием и ремонтом жилищного фонда в размере 0,5%</t>
  </si>
  <si>
    <t>к Инструкции о порядке исчисления, сроках уплаты и представления налоговым органам деклараций (расчетов) о суммах исчисленных сбора на формирование местных целевых бюджетных жилищно-инвестиционных фондов, сбора в республиканский фонд поддержки производителей сельскохозяйственной продукции, продовольствия и аграрной науки, налога с пользователей автомобильных дорог и сбора на финансирование расходов, связанных с содержанием и ремонтом жилищного фонда, в 2005 году.</t>
  </si>
  <si>
    <t>о суммах исчисленных сбора на формирование местных целевых бюджетных жилищно-инвестиционных фондов и сбора в республиканский фонд поддержки производителей сельскохозяйственной продукции, продовольствия и аграрной науки, налога с пользователей автомобильных дорог и сбора на финансирование расходов, связанных с содержанием и ремонтом жилищного фонда, уплачиваемых в 2005 году единым платежом</t>
  </si>
  <si>
    <t>Сумма налогов и сборов и иных платежей, уплачиваемых в соответствии с законодательством Республики Беларусь от выручки от реализации товаров (работ, услуг) и исключаемых из выручки при определении налоговой базы для исчисления целевых сборов, в том числе:</t>
  </si>
  <si>
    <t>в части выручки, принимаемой для исчисления сбора в республиканский фонд поддержки производителей сельскохозяйственной продукции, продовольствия и аграрной науки в размере 2%</t>
  </si>
  <si>
    <t>для исчисления сбора в республиканский фонд поддержки производителей сельскохозяйственной продукции, продовольствия и аграрной науки в размере 2% (стр.3.3 - стр.4.3)</t>
  </si>
  <si>
    <t>сбора в республиканский фонд поддержки производителей сельскохозяйственной продукции, продовольствия и аграрной науки в размере 2% (стр. 5.3 х 2 / 100)</t>
  </si>
  <si>
    <t>сбора в республиканский фонд поддержки производителей сельскохозяйственной продукции, продовольствия и аграрной науки в размере 2%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</si>
  <si>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</si>
  <si>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</si>
  <si>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</si>
  <si>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</si>
  <si>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</si>
  <si>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</si>
  <si>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</si>
  <si>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</si>
  <si>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</si>
  <si>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</si>
  <si>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</si>
  <si>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</si>
  <si>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</si>
  <si>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к Инструкции о порядке исчисления, сроках уплаты и представления налоговым органам деклараций (расчетов) о суммах исчисленных сбора на формирование местных целевых бюджетных жилищно-инвестиционных фондов, сбора в республиканский фонд поддержки производителей сельскохозяйственной продукции, продовольствия и аграрной науки, налога с пользователей автомобильных дорог и сбора на финансирование расходов, связанных с содержанием и ремонтом жилищного фонда, в 2005 году. (Пост. МНС 25 января 2005 г. № 6)</t>
  </si>
  <si>
    <t>Сумма целевых платежей, подлежащая уплате по расчету за месяц, предшествующий отчетному, для исчисления целевых платежей по сроку уплаты не позднее 10-го числа</t>
  </si>
  <si>
    <t>Сумма целевых платежей, начисленная к уплате по сроку не позднее 10-го числа (стр. 1 / 3)</t>
  </si>
  <si>
    <t>Сумма целевых платежей, уплаченная по сроку не позднее 10-го числа отчетного месяца</t>
  </si>
  <si>
    <t>для исчисления целевых платежей в размере 3,9%</t>
  </si>
  <si>
    <t>Сумма целевых платежей, исчисленных по расчету в том числе</t>
  </si>
  <si>
    <t>целевых платежей в размере 3,9 %  (стр.5.1 х 3,9 / 100)</t>
  </si>
  <si>
    <t>Сумма целевых платежей к уплате по расчету (стр.6 - стр.7 - стр.8)</t>
  </si>
  <si>
    <t xml:space="preserve">                                                                   НАЛОГОВАЯ ДЕКЛАРАЦИЯ (РАСЧЕТ)</t>
  </si>
  <si>
    <t xml:space="preserve">   </t>
  </si>
  <si>
    <t xml:space="preserve">  </t>
  </si>
  <si>
    <t>о суммах исчисленных сбора на формирование местных целевых бюджетных жилищно-инвестиционных фондов и сбора в республиканский фонд поддержки производителей сельскохозяйственной продукции, продовольствия  и аграрной науки, налога с пользователей автомобильных дорог и сбора на финансирование расходов, связанных с содержанием и ремонтом жилищного фонда, уплачиваемых в 2005 году единым платежом</t>
  </si>
  <si>
    <t>нарастающим итогом с начала года за</t>
  </si>
  <si>
    <t>Сумма за год</t>
  </si>
  <si>
    <t>о суммах исчисленных сбора в республиканский фонд поддержки производителей сельскохозяйственной продукции, продовольствия  и аграрной науки, налога с пользователей автомобильных дорог уплачиваемых в 2006 году единым платежом</t>
  </si>
  <si>
    <t>2006</t>
  </si>
  <si>
    <t>Выручка от реализации товаров (работ, услуг) (валовой доход, доход, балансовая прибыль) (всего)</t>
  </si>
  <si>
    <t>Выручка (валовой доход, доход), освобожденная от исчисления и уплаты:</t>
  </si>
  <si>
    <t>2.1</t>
  </si>
  <si>
    <t>2.2</t>
  </si>
  <si>
    <t>2.3</t>
  </si>
  <si>
    <t xml:space="preserve">   целевых платежей в размере 3%</t>
  </si>
  <si>
    <t xml:space="preserve">   сбора в республиканский фонд поддержки производителей сельскохозяйственной продукции продовольствия и аграрной науки в размере 2%</t>
  </si>
  <si>
    <t xml:space="preserve">   налога с пользователей автомобильных дорог в размере 1%</t>
  </si>
  <si>
    <t>Облагаемая выручка (валовой доход, доход, балансовая прибыль) для исчисления:</t>
  </si>
  <si>
    <t>целевых платежей в размере 3%</t>
  </si>
  <si>
    <t>Сумма налогов и сборов и иных платежей, уплачиваемых в соответствии с законодательством Республики Беларусь от выручки от реализации товаров (работ, услуг) и исключаемых из облагаемой выручки при определении налоговой базы для исчисления:</t>
  </si>
  <si>
    <t>Налоговая база для исчисления целевых платежей (стр.3 - стр.4):</t>
  </si>
  <si>
    <t xml:space="preserve">   целевых платежей в размере 3% (стр.3.1 - стр.4.1)</t>
  </si>
  <si>
    <t>Сумма целевых платежей, исчисленных по расчету в том числе:</t>
  </si>
  <si>
    <t>целевых платежей в размере 3 %  (стр.5.1 х 3 / 100)</t>
  </si>
  <si>
    <t xml:space="preserve">   сбора в республиканский фонд поддержки производителей сельскохозяйственной продукции продовольствия и аграрной науки в размере 2%  (стр.5.2 х 2 / 100)</t>
  </si>
  <si>
    <t xml:space="preserve">   налога с пользователей автомобильных дорог в размере 1% (стр.3.3 - стр.4.3)</t>
  </si>
  <si>
    <t xml:space="preserve">   сбора в республиканский фонд поддержки производителей сельскохозяйственной продукции продовольствия и аграрной науки в размере 2% (стр.3.2 - стр.4.2)</t>
  </si>
  <si>
    <t xml:space="preserve">   налога с пользователей автомобильных дорог в размере 1% (стр. 5.3 х 1 / 100)</t>
  </si>
  <si>
    <t>к Инструкции о порядке исчисления реализации взимания сбора в республиканский фонд поддержки производителей сельскохозяйственной продукции, продовольствия и аграрной науки, налога с пользователей автомобильных дорог в 2006 году.</t>
  </si>
  <si>
    <t xml:space="preserve"> к постановлению  Министерства  по налогам и сборам  Республики Беларусь  05.02.2007 № 20</t>
  </si>
  <si>
    <t>(полное наименование плательщика,</t>
  </si>
  <si>
    <t>адрес места нахождения плательщика,</t>
  </si>
  <si>
    <t>инициалы, фамилия ответственного лица, телефон)</t>
  </si>
  <si>
    <t>о суммах исчисленных сбора в республиканский фонд поддержки производителей сельскохозяйственной продукции, продовольствия и аграрной науки и налога с пользователей автомобильных дорог, уплачиваемых в 2007 году единым платежом</t>
  </si>
  <si>
    <t>месячный нарастающим итогом с начала года</t>
  </si>
  <si>
    <t>2007</t>
  </si>
  <si>
    <t>(тыс. рублей)</t>
  </si>
  <si>
    <t>Выручка от реализации товаров (работ, услуг) (валовой доход, доход, прибыль) (всего)</t>
  </si>
  <si>
    <t xml:space="preserve">Сумма налогов, сборов и иных платежей, уплачиваемых в соответствии с законодательством Республики Беларусь от выручки от реализации товаров (работ, услуг) и исключаемых из облагаемой выручки при определении налоговой базы для исчисления: </t>
  </si>
  <si>
    <t>сбора в республиканский фонд поддержки производителей сельскохозяйственной продукции продовольствия и аграрной науки в размере 2 % (стр. 3.2 - стр. 4.2)</t>
  </si>
  <si>
    <t>целевых платежей в размере 3 %  (стр.5.1 ? 3 : 100)</t>
  </si>
  <si>
    <t xml:space="preserve">   сбора в республиканский фонд поддержки производителей сельскохозяйственной продукции продовольствия и аграрной науки в размере 2%  (стр.5.2 ? 2 : 100)</t>
  </si>
  <si>
    <t xml:space="preserve">   налога с пользователей автомобильных дорог в размере 1% (стр. 5.3 ? 1 : 100)</t>
  </si>
  <si>
    <t>Сумма целевых платежей, исчисленных по расчету, остающаяся в распоряжении плательщика и подлежащая использованию по целевому назначению в связи с предоставлением льгот, установленных законодательством, в том числе:</t>
  </si>
  <si>
    <t xml:space="preserve">   для исчисления налога с пользователей автомобильных дорог в размере 1%</t>
  </si>
  <si>
    <t xml:space="preserve">   подлежащая перечислению в инновационный фонд за отчетный месяц</t>
  </si>
  <si>
    <t>(инициалы, фамилия)</t>
  </si>
  <si>
    <t>Руководитель</t>
  </si>
  <si>
    <t>(подпись)</t>
  </si>
  <si>
    <t>к постановлению Министерства по налогам и сборам Республики Беларусь 23.01.2008 № 11</t>
  </si>
  <si>
    <t>В инспекцию Министерства по налогам и сборам Республики Беларусь (далее – инспекцию МНС)</t>
  </si>
  <si>
    <t>о суммах исчисленного сбора в республиканский фонд поддержки производителей сельскохозяйственной продукции, продовольствия и аграрной науки, уплачиваемого в 2008 году</t>
  </si>
  <si>
    <t>2008</t>
  </si>
  <si>
    <t>Выручка (валовой доход, доход), освобожденная от исчисления и уплаты сбора</t>
  </si>
  <si>
    <t>Облагаемая выручка (валовой доход, доход, прибыль) для исчисления сбора (стр.1 – стр.2)</t>
  </si>
  <si>
    <t>Сумма налогов, сборов и иных платежей, уплачиваемых в соответствии с законодательством Республики Беларусь из выручки от реализации товаров (работ, услуг) и исключаемых из облагаемой выручки при определении налоговой базы для исчисления сбора</t>
  </si>
  <si>
    <t>Налоговая база (стр.3 - стр.4):</t>
  </si>
  <si>
    <t>Ставка сбора 2%</t>
  </si>
  <si>
    <t>Сумма сбора, исчисленного по расчету (стр.5 х 2 : 100)</t>
  </si>
  <si>
    <t>Сумма сбора, исчисленного по расчету, остающаяся в распоряжении плательщика и подлежащая использованию по целевому назначению в связи с предоставлением льгот, установленных законодательством, в том числе:</t>
  </si>
  <si>
    <t>8.1</t>
  </si>
  <si>
    <t>10</t>
  </si>
  <si>
    <t>Сумма сбора к уплате по расчету (стр.7 – стр.8 – стр.9)</t>
  </si>
  <si>
    <t>Сумма сбора, подлежащая уплате по расчету за месяц, предшествующий отчетному, для исчисления сбора по сроку уплаты не позднее 10-го числа</t>
  </si>
  <si>
    <t>Сумма сбора, начисленная к уплате по сроку не позднее 10-го числа (стр.1 : 3)</t>
  </si>
  <si>
    <t>Сумма сбора, уплаченная по сроку не позднее 10-го числа отчетного месяца</t>
  </si>
  <si>
    <t>Налоговая база (стр.3 - стр.4)</t>
  </si>
  <si>
    <t xml:space="preserve"> к постановлению  Министерства  по налогам и сборам  Республики Беларусь  23.01.2008 № 11 (в редакции постановления  Министерства  по налогам и сборам  Республики Беларусь 26.03.2008 № 36)</t>
  </si>
  <si>
    <t>ВНИМАНИЕ! Форма изменена  постановлением Министерства по налогам и сборам Республики Беларусь от 26.03.2008 № 36</t>
  </si>
  <si>
    <t>Период действия формы с 27 февраля 2008 г. по 31 марта 2008 г.</t>
  </si>
  <si>
    <t xml:space="preserve"> к постановлению  Министерства  по налогам и сборам  Республики Беларусь  от 23.12.2008 № 112</t>
  </si>
  <si>
    <t>В инспекцию Министерства по налогам и сборам Республики Беларусь (далее – инспекция МНС)</t>
  </si>
  <si>
    <t>Код инспекции МНС</t>
  </si>
  <si>
    <t>Признак внесения изменения и (или) дополнения в налоговую декларацию (расчет)</t>
  </si>
  <si>
    <t>о суммах исчисленного сбора в республиканский фонд поддержки производителей сельскохозяйственной продукции, продовольствия и аграрной науки, уплачиваемого в 2009 году</t>
  </si>
  <si>
    <t>С нарастающим итогом с начала года</t>
  </si>
  <si>
    <t>ежемесячная</t>
  </si>
  <si>
    <t>Тип декларации (расчета):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</si>
  <si>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</si>
  <si>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</si>
  <si>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</si>
  <si>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</si>
  <si>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</si>
  <si>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</si>
  <si>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</si>
  <si>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</si>
  <si>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</si>
  <si>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</si>
  <si>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</si>
  <si>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2009</t>
  </si>
  <si>
    <t>(номер месяца)</t>
  </si>
  <si>
    <t>(четыре цифры года)</t>
  </si>
  <si>
    <t>Раздел I. Расчет сбора</t>
  </si>
  <si>
    <t>Сумма налогов, сборов и иных платежей, уплачиваемых в соответствии с законодательством из выручки от реализации товаров (работ, услуг) и исключаемых из облагаемой выручки при определении налоговой базы для исчисления сбора</t>
  </si>
  <si>
    <t>Ставка сбора 1%</t>
  </si>
  <si>
    <t>Сумма сбора, исчисленного по расчету (стр.5 х 1 : 100)</t>
  </si>
  <si>
    <t xml:space="preserve">в том числе сумма сбора, доначисленная (уменьшенная) по актам проверок, за текущий налоговый период  </t>
  </si>
  <si>
    <t>10.1</t>
  </si>
  <si>
    <t>Раздел II. Сведения о занижении (завышении) подлежавшей уплате за прошлый налоговый период либо за прошлый отчетный период текущего налогового периода суммы налогов (сборов)</t>
  </si>
  <si>
    <t>Часть I</t>
  </si>
  <si>
    <t>За</t>
  </si>
  <si>
    <t>(тыс.руб.)</t>
  </si>
  <si>
    <t>(тыс. руб.)</t>
  </si>
  <si>
    <t>Отчетный период (месяц), за который обнаружены неполнота сведений или ошибки, приведшие к занижению (завышению) суммы налогов (сборов) за этот период</t>
  </si>
  <si>
    <t>Сумма налогов (сборов) к начислению (уменьшению) за соответствующий отчетный период (месяц), за который обнаружены неполнота сведений либо ошибки 
(+, -)</t>
  </si>
  <si>
    <t>Итого за год</t>
  </si>
  <si>
    <t>Часть II</t>
  </si>
  <si>
    <t>Показатели налоговой декларации (расчета) по налогам (сборам) за прошлый налоговый период с учетом изменений и дополнений, внесенных при выявлении и исправлении неполноты сведений или ошибок (справочно)</t>
  </si>
  <si>
    <t>Всего</t>
  </si>
  <si>
    <t xml:space="preserve">Налогооблагаемая база для исчисления налогов (сборов) </t>
  </si>
  <si>
    <t>Ставка налогов (сборов)</t>
  </si>
  <si>
    <t>Сумма налогов (сборов) к начислению (стр.1 x стр.2  / 100)</t>
  </si>
  <si>
    <t>Сумма налогов (сборов), исчисленных по расчету, освобожденная либо остающаяся в распоряжении плательщика и подлежащая использованию по целевому назначению в соответствии с  законодательством</t>
  </si>
  <si>
    <t>Сумма налогов (сборов) к уплате  (стр.3 – стр. 4)</t>
  </si>
  <si>
    <t>в том числе сумма налогов (сборов), доначисленная (уменьшенная) по актам проверок</t>
  </si>
  <si>
    <t>Сумма налогового кредита, предоставленного за отчетный месяц</t>
  </si>
  <si>
    <t>Сумма налогового кредита, начисленная к погашению в отчетном месяце</t>
  </si>
  <si>
    <t>Руководитель организации или уполномоченное им лицо</t>
  </si>
  <si>
    <t>Должностное лицо инспекции МНС</t>
  </si>
  <si>
    <t>по</t>
  </si>
  <si>
    <t>(наименование района, города, района в городе)</t>
  </si>
  <si>
    <t>фамилия, имя, отчество ответственного лица, телефон)</t>
  </si>
  <si>
    <t>Раздел III.Сведения о налоговых кредитах</t>
  </si>
  <si>
    <t>Руководитель организации или уполномоченное лицо</t>
  </si>
  <si>
    <t>Форма действует с 05.02.2009 года</t>
  </si>
  <si>
    <t>Период действия формы с 01 апреля 2008 г. по 04 февраля 2009 г.</t>
  </si>
  <si>
    <t>ВНИМАНИЕ! Форма изменена  постановлением Министерства по налогам и сборам Республики Беларусь от 23.12.2008 № 112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</si>
</sst>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.5"/>
      <name val="Tahoma"/>
      <family val="2"/>
    </font>
    <font>
      <sz val="8"/>
      <color indexed="43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9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173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left" vertical="center" wrapText="1"/>
      <protection hidden="1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 quotePrefix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right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174" fontId="4" fillId="34" borderId="0" xfId="0" applyNumberFormat="1" applyFont="1" applyFill="1" applyAlignment="1" applyProtection="1">
      <alignment vertical="center"/>
      <protection hidden="1"/>
    </xf>
    <xf numFmtId="174" fontId="4" fillId="34" borderId="0" xfId="0" applyNumberFormat="1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 locked="0"/>
    </xf>
    <xf numFmtId="0" fontId="11" fillId="34" borderId="0" xfId="0" applyFont="1" applyFill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vertical="center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174" fontId="4" fillId="34" borderId="0" xfId="0" applyNumberFormat="1" applyFont="1" applyFill="1" applyAlignment="1" applyProtection="1">
      <alignment vertical="center"/>
      <protection hidden="1"/>
    </xf>
    <xf numFmtId="174" fontId="4" fillId="34" borderId="0" xfId="0" applyNumberFormat="1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 locked="0"/>
    </xf>
    <xf numFmtId="172" fontId="7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74" fontId="3" fillId="34" borderId="0" xfId="0" applyNumberFormat="1" applyFont="1" applyFill="1" applyBorder="1" applyAlignment="1" applyProtection="1">
      <alignment vertical="center"/>
      <protection/>
    </xf>
    <xf numFmtId="174" fontId="3" fillId="34" borderId="0" xfId="0" applyNumberFormat="1" applyFont="1" applyFill="1" applyBorder="1" applyAlignment="1" applyProtection="1">
      <alignment vertical="center"/>
      <protection locked="0"/>
    </xf>
    <xf numFmtId="174" fontId="3" fillId="34" borderId="0" xfId="0" applyNumberFormat="1" applyFont="1" applyFill="1" applyBorder="1" applyAlignment="1" applyProtection="1">
      <alignment vertical="center" wrapText="1"/>
      <protection/>
    </xf>
    <xf numFmtId="0" fontId="16" fillId="35" borderId="0" xfId="0" applyFont="1" applyFill="1" applyAlignment="1">
      <alignment horizontal="left"/>
    </xf>
    <xf numFmtId="49" fontId="3" fillId="35" borderId="0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NumberFormat="1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7" fillId="37" borderId="25" xfId="0" applyFont="1" applyFill="1" applyBorder="1" applyAlignment="1" applyProtection="1">
      <alignment horizontal="center" vertical="center" wrapText="1"/>
      <protection hidden="1"/>
    </xf>
    <xf numFmtId="0" fontId="7" fillId="37" borderId="26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34" borderId="27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3" borderId="31" xfId="0" applyNumberFormat="1" applyFont="1" applyFill="1" applyBorder="1" applyAlignment="1" applyProtection="1">
      <alignment horizontal="center" vertical="center"/>
      <protection locked="0"/>
    </xf>
    <xf numFmtId="174" fontId="3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5" fillId="33" borderId="33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 wrapText="1"/>
      <protection hidden="1"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4" xfId="0" applyFont="1" applyFill="1" applyBorder="1" applyAlignment="1" applyProtection="1">
      <alignment horizontal="righ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7" borderId="35" xfId="0" applyFont="1" applyFill="1" applyBorder="1" applyAlignment="1" applyProtection="1">
      <alignment horizontal="center" vertical="center" wrapText="1"/>
      <protection hidden="1"/>
    </xf>
    <xf numFmtId="0" fontId="7" fillId="37" borderId="33" xfId="0" applyFont="1" applyFill="1" applyBorder="1" applyAlignment="1" applyProtection="1">
      <alignment horizontal="center" vertical="center" wrapText="1"/>
      <protection hidden="1"/>
    </xf>
    <xf numFmtId="0" fontId="7" fillId="37" borderId="36" xfId="0" applyFont="1" applyFill="1" applyBorder="1" applyAlignment="1" applyProtection="1">
      <alignment horizontal="center" vertical="center" wrapText="1"/>
      <protection hidden="1"/>
    </xf>
    <xf numFmtId="0" fontId="7" fillId="37" borderId="37" xfId="0" applyFont="1" applyFill="1" applyBorder="1" applyAlignment="1" applyProtection="1">
      <alignment horizontal="center" vertical="center" wrapText="1"/>
      <protection hidden="1"/>
    </xf>
    <xf numFmtId="0" fontId="7" fillId="37" borderId="15" xfId="0" applyFont="1" applyFill="1" applyBorder="1" applyAlignment="1" applyProtection="1">
      <alignment horizontal="center" vertical="center" wrapText="1"/>
      <protection hidden="1"/>
    </xf>
    <xf numFmtId="0" fontId="7" fillId="37" borderId="38" xfId="0" applyFont="1" applyFill="1" applyBorder="1" applyAlignment="1" applyProtection="1">
      <alignment horizontal="center" vertical="center" wrapText="1"/>
      <protection hidden="1"/>
    </xf>
    <xf numFmtId="174" fontId="3" fillId="33" borderId="39" xfId="0" applyNumberFormat="1" applyFont="1" applyFill="1" applyBorder="1" applyAlignment="1" applyProtection="1">
      <alignment horizontal="center" vertical="center"/>
      <protection hidden="1"/>
    </xf>
    <xf numFmtId="174" fontId="3" fillId="33" borderId="40" xfId="0" applyNumberFormat="1" applyFont="1" applyFill="1" applyBorder="1" applyAlignment="1" applyProtection="1">
      <alignment horizontal="center" vertical="center"/>
      <protection hidden="1"/>
    </xf>
    <xf numFmtId="174" fontId="3" fillId="33" borderId="41" xfId="0" applyNumberFormat="1" applyFont="1" applyFill="1" applyBorder="1" applyAlignment="1" applyProtection="1">
      <alignment horizontal="center" vertical="center"/>
      <protection hidden="1"/>
    </xf>
    <xf numFmtId="49" fontId="3" fillId="35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left" vertical="center" wrapText="1"/>
      <protection hidden="1"/>
    </xf>
    <xf numFmtId="174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left" vertical="center" wrapText="1"/>
      <protection hidden="1"/>
    </xf>
    <xf numFmtId="0" fontId="3" fillId="33" borderId="33" xfId="0" applyFont="1" applyFill="1" applyBorder="1" applyAlignment="1" applyProtection="1">
      <alignment horizontal="left" vertical="center" wrapText="1"/>
      <protection hidden="1"/>
    </xf>
    <xf numFmtId="182" fontId="3" fillId="33" borderId="33" xfId="0" applyNumberFormat="1" applyFont="1" applyFill="1" applyBorder="1" applyAlignment="1" applyProtection="1">
      <alignment horizontal="center" vertical="center" wrapText="1"/>
      <protection hidden="1"/>
    </xf>
    <xf numFmtId="182" fontId="3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9" xfId="0" applyFont="1" applyFill="1" applyBorder="1" applyAlignment="1" applyProtection="1">
      <alignment horizontal="left" vertical="center" wrapText="1"/>
      <protection hidden="1"/>
    </xf>
    <xf numFmtId="0" fontId="7" fillId="33" borderId="40" xfId="0" applyFont="1" applyFill="1" applyBorder="1" applyAlignment="1" applyProtection="1">
      <alignment horizontal="left" vertical="center" wrapText="1"/>
      <protection hidden="1"/>
    </xf>
    <xf numFmtId="0" fontId="7" fillId="33" borderId="41" xfId="0" applyFont="1" applyFill="1" applyBorder="1" applyAlignment="1" applyProtection="1">
      <alignment horizontal="left" vertical="center" wrapText="1"/>
      <protection hidden="1"/>
    </xf>
    <xf numFmtId="49" fontId="3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left" vertical="center" wrapText="1"/>
      <protection hidden="1"/>
    </xf>
    <xf numFmtId="174" fontId="3" fillId="33" borderId="35" xfId="0" applyNumberFormat="1" applyFont="1" applyFill="1" applyBorder="1" applyAlignment="1" applyProtection="1">
      <alignment horizontal="center" vertical="center"/>
      <protection hidden="1"/>
    </xf>
    <xf numFmtId="174" fontId="3" fillId="33" borderId="33" xfId="0" applyNumberFormat="1" applyFont="1" applyFill="1" applyBorder="1" applyAlignment="1" applyProtection="1">
      <alignment horizontal="center" vertical="center"/>
      <protection hidden="1"/>
    </xf>
    <xf numFmtId="174" fontId="3" fillId="33" borderId="36" xfId="0" applyNumberFormat="1" applyFont="1" applyFill="1" applyBorder="1" applyAlignment="1" applyProtection="1">
      <alignment horizontal="center" vertical="center"/>
      <protection hidden="1"/>
    </xf>
    <xf numFmtId="174" fontId="3" fillId="33" borderId="37" xfId="0" applyNumberFormat="1" applyFont="1" applyFill="1" applyBorder="1" applyAlignment="1" applyProtection="1">
      <alignment horizontal="center" vertical="center"/>
      <protection hidden="1"/>
    </xf>
    <xf numFmtId="174" fontId="3" fillId="33" borderId="15" xfId="0" applyNumberFormat="1" applyFont="1" applyFill="1" applyBorder="1" applyAlignment="1" applyProtection="1">
      <alignment horizontal="center" vertical="center"/>
      <protection hidden="1"/>
    </xf>
    <xf numFmtId="174" fontId="3" fillId="33" borderId="38" xfId="0" applyNumberFormat="1" applyFont="1" applyFill="1" applyBorder="1" applyAlignment="1" applyProtection="1">
      <alignment horizontal="center" vertical="center"/>
      <protection hidden="1"/>
    </xf>
    <xf numFmtId="0" fontId="3" fillId="33" borderId="39" xfId="0" applyFont="1" applyFill="1" applyBorder="1" applyAlignment="1" applyProtection="1">
      <alignment horizontal="left" vertical="center" wrapText="1"/>
      <protection hidden="1"/>
    </xf>
    <xf numFmtId="0" fontId="3" fillId="33" borderId="40" xfId="0" applyFont="1" applyFill="1" applyBorder="1" applyAlignment="1" applyProtection="1">
      <alignment horizontal="left" vertical="center" wrapText="1"/>
      <protection hidden="1"/>
    </xf>
    <xf numFmtId="182" fontId="3" fillId="33" borderId="39" xfId="0" applyNumberFormat="1" applyFont="1" applyFill="1" applyBorder="1" applyAlignment="1" applyProtection="1">
      <alignment horizontal="center" vertical="center" wrapText="1"/>
      <protection hidden="1"/>
    </xf>
    <xf numFmtId="182" fontId="3" fillId="33" borderId="40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30" xfId="0" applyNumberFormat="1" applyFont="1" applyFill="1" applyBorder="1" applyAlignment="1" applyProtection="1">
      <alignment horizontal="center" vertical="center"/>
      <protection locked="0"/>
    </xf>
    <xf numFmtId="174" fontId="3" fillId="33" borderId="30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30" xfId="0" applyNumberFormat="1" applyFont="1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left" vertical="center" wrapText="1"/>
      <protection hidden="1"/>
    </xf>
    <xf numFmtId="182" fontId="3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right" vertical="center"/>
      <protection hidden="1"/>
    </xf>
    <xf numFmtId="174" fontId="3" fillId="34" borderId="43" xfId="0" applyNumberFormat="1" applyFont="1" applyFill="1" applyBorder="1" applyAlignment="1" applyProtection="1">
      <alignment horizontal="center" vertical="center"/>
      <protection/>
    </xf>
    <xf numFmtId="174" fontId="3" fillId="34" borderId="21" xfId="0" applyNumberFormat="1" applyFont="1" applyFill="1" applyBorder="1" applyAlignment="1" applyProtection="1">
      <alignment horizontal="center" vertical="center"/>
      <protection/>
    </xf>
    <xf numFmtId="174" fontId="3" fillId="33" borderId="44" xfId="0" applyNumberFormat="1" applyFont="1" applyFill="1" applyBorder="1" applyAlignment="1" applyProtection="1">
      <alignment horizontal="center" vertical="center"/>
      <protection/>
    </xf>
    <xf numFmtId="174" fontId="3" fillId="33" borderId="44" xfId="0" applyNumberFormat="1" applyFont="1" applyFill="1" applyBorder="1" applyAlignment="1" applyProtection="1">
      <alignment horizontal="center" vertical="center" wrapText="1"/>
      <protection hidden="1"/>
    </xf>
    <xf numFmtId="9" fontId="3" fillId="33" borderId="39" xfId="0" applyNumberFormat="1" applyFont="1" applyFill="1" applyBorder="1" applyAlignment="1" applyProtection="1">
      <alignment horizontal="center" vertical="center"/>
      <protection hidden="1"/>
    </xf>
    <xf numFmtId="9" fontId="3" fillId="33" borderId="40" xfId="0" applyNumberFormat="1" applyFont="1" applyFill="1" applyBorder="1" applyAlignment="1" applyProtection="1">
      <alignment horizontal="center" vertical="center"/>
      <protection hidden="1"/>
    </xf>
    <xf numFmtId="9" fontId="3" fillId="33" borderId="41" xfId="0" applyNumberFormat="1" applyFont="1" applyFill="1" applyBorder="1" applyAlignment="1" applyProtection="1">
      <alignment horizontal="center" vertical="center"/>
      <protection hidden="1"/>
    </xf>
    <xf numFmtId="49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left" vertical="center" wrapText="1"/>
      <protection hidden="1"/>
    </xf>
    <xf numFmtId="174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174" fontId="3" fillId="34" borderId="45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46" xfId="0" applyNumberFormat="1" applyFont="1" applyFill="1" applyBorder="1" applyAlignment="1" applyProtection="1">
      <alignment horizontal="center" vertical="center"/>
      <protection/>
    </xf>
    <xf numFmtId="174" fontId="3" fillId="33" borderId="46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7" fillId="37" borderId="27" xfId="0" applyFont="1" applyFill="1" applyBorder="1" applyAlignment="1" applyProtection="1">
      <alignment horizontal="center" vertical="center" wrapText="1"/>
      <protection hidden="1"/>
    </xf>
    <xf numFmtId="0" fontId="7" fillId="37" borderId="39" xfId="0" applyFont="1" applyFill="1" applyBorder="1" applyAlignment="1" applyProtection="1">
      <alignment horizontal="center" vertical="center" wrapText="1"/>
      <protection hidden="1"/>
    </xf>
    <xf numFmtId="0" fontId="7" fillId="37" borderId="27" xfId="0" applyFont="1" applyFill="1" applyBorder="1" applyAlignment="1" applyProtection="1">
      <alignment horizontal="center" vertical="center"/>
      <protection hidden="1"/>
    </xf>
    <xf numFmtId="0" fontId="3" fillId="35" borderId="47" xfId="0" applyFont="1" applyFill="1" applyBorder="1" applyAlignment="1" applyProtection="1">
      <alignment horizontal="center" vertical="center" wrapText="1"/>
      <protection hidden="1"/>
    </xf>
    <xf numFmtId="0" fontId="3" fillId="35" borderId="48" xfId="0" applyFont="1" applyFill="1" applyBorder="1" applyAlignment="1" applyProtection="1">
      <alignment horizontal="center" vertical="center" wrapText="1"/>
      <protection hidden="1"/>
    </xf>
    <xf numFmtId="0" fontId="3" fillId="35" borderId="49" xfId="0" applyFont="1" applyFill="1" applyBorder="1" applyAlignment="1" applyProtection="1">
      <alignment horizontal="left" vertical="center" wrapText="1"/>
      <protection hidden="1"/>
    </xf>
    <xf numFmtId="0" fontId="9" fillId="35" borderId="50" xfId="0" applyFont="1" applyFill="1" applyBorder="1" applyAlignment="1" applyProtection="1">
      <alignment horizontal="left" vertical="center" wrapText="1"/>
      <protection hidden="1"/>
    </xf>
    <xf numFmtId="0" fontId="9" fillId="35" borderId="51" xfId="0" applyFont="1" applyFill="1" applyBorder="1" applyAlignment="1" applyProtection="1">
      <alignment horizontal="left" vertical="center" wrapText="1"/>
      <protection hidden="1"/>
    </xf>
    <xf numFmtId="174" fontId="3" fillId="33" borderId="49" xfId="0" applyNumberFormat="1" applyFont="1" applyFill="1" applyBorder="1" applyAlignment="1" applyProtection="1">
      <alignment horizontal="center" vertical="center"/>
      <protection/>
    </xf>
    <xf numFmtId="174" fontId="3" fillId="33" borderId="50" xfId="0" applyNumberFormat="1" applyFont="1" applyFill="1" applyBorder="1" applyAlignment="1" applyProtection="1">
      <alignment horizontal="center" vertical="center"/>
      <protection/>
    </xf>
    <xf numFmtId="174" fontId="3" fillId="33" borderId="51" xfId="0" applyNumberFormat="1" applyFont="1" applyFill="1" applyBorder="1" applyAlignment="1" applyProtection="1">
      <alignment horizontal="center" vertical="center"/>
      <protection/>
    </xf>
    <xf numFmtId="174" fontId="3" fillId="33" borderId="25" xfId="0" applyNumberFormat="1" applyFont="1" applyFill="1" applyBorder="1" applyAlignment="1" applyProtection="1">
      <alignment horizontal="center" vertical="center"/>
      <protection locked="0"/>
    </xf>
    <xf numFmtId="174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 quotePrefix="1">
      <alignment horizontal="left" vertical="center" wrapText="1"/>
      <protection hidden="1"/>
    </xf>
    <xf numFmtId="0" fontId="3" fillId="35" borderId="52" xfId="0" applyFont="1" applyFill="1" applyBorder="1" applyAlignment="1" applyProtection="1" quotePrefix="1">
      <alignment horizontal="left" vertical="center" wrapText="1"/>
      <protection hidden="1"/>
    </xf>
    <xf numFmtId="0" fontId="3" fillId="35" borderId="29" xfId="0" applyFont="1" applyFill="1" applyBorder="1" applyAlignment="1" applyProtection="1" quotePrefix="1">
      <alignment horizontal="left" vertical="center" wrapText="1"/>
      <protection hidden="1"/>
    </xf>
    <xf numFmtId="174" fontId="3" fillId="33" borderId="46" xfId="0" applyNumberFormat="1" applyFont="1" applyFill="1" applyBorder="1" applyAlignment="1" applyProtection="1">
      <alignment horizontal="center" vertical="center" wrapText="1"/>
      <protection/>
    </xf>
    <xf numFmtId="174" fontId="3" fillId="34" borderId="30" xfId="0" applyNumberFormat="1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left" vertical="center" wrapText="1"/>
      <protection hidden="1"/>
    </xf>
    <xf numFmtId="174" fontId="3" fillId="33" borderId="31" xfId="0" applyNumberFormat="1" applyFont="1" applyFill="1" applyBorder="1" applyAlignment="1" applyProtection="1">
      <alignment horizontal="center" vertical="center"/>
      <protection/>
    </xf>
    <xf numFmtId="174" fontId="3" fillId="33" borderId="52" xfId="0" applyNumberFormat="1" applyFont="1" applyFill="1" applyBorder="1" applyAlignment="1" applyProtection="1">
      <alignment horizontal="center" vertical="center"/>
      <protection/>
    </xf>
    <xf numFmtId="174" fontId="3" fillId="33" borderId="29" xfId="0" applyNumberFormat="1" applyFont="1" applyFill="1" applyBorder="1" applyAlignment="1" applyProtection="1">
      <alignment horizontal="center" vertical="center"/>
      <protection/>
    </xf>
    <xf numFmtId="174" fontId="3" fillId="33" borderId="26" xfId="0" applyNumberFormat="1" applyFont="1" applyFill="1" applyBorder="1" applyAlignment="1" applyProtection="1">
      <alignment horizontal="center" vertical="center"/>
      <protection locked="0"/>
    </xf>
    <xf numFmtId="174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53" xfId="0" applyFont="1" applyFill="1" applyBorder="1" applyAlignment="1" applyProtection="1">
      <alignment horizontal="center" vertical="center" wrapText="1"/>
      <protection hidden="1"/>
    </xf>
    <xf numFmtId="0" fontId="3" fillId="35" borderId="54" xfId="0" applyFont="1" applyFill="1" applyBorder="1" applyAlignment="1" applyProtection="1">
      <alignment horizontal="center" vertical="center" wrapText="1"/>
      <protection hidden="1"/>
    </xf>
    <xf numFmtId="0" fontId="3" fillId="35" borderId="53" xfId="0" applyFont="1" applyFill="1" applyBorder="1" applyAlignment="1" applyProtection="1" quotePrefix="1">
      <alignment horizontal="left" vertical="center" wrapText="1"/>
      <protection hidden="1"/>
    </xf>
    <xf numFmtId="0" fontId="3" fillId="35" borderId="23" xfId="0" applyFont="1" applyFill="1" applyBorder="1" applyAlignment="1" applyProtection="1" quotePrefix="1">
      <alignment horizontal="left" vertical="center" wrapText="1"/>
      <protection hidden="1"/>
    </xf>
    <xf numFmtId="0" fontId="3" fillId="35" borderId="54" xfId="0" applyFont="1" applyFill="1" applyBorder="1" applyAlignment="1" applyProtection="1" quotePrefix="1">
      <alignment horizontal="left" vertical="center" wrapTex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hidden="1"/>
    </xf>
    <xf numFmtId="0" fontId="3" fillId="35" borderId="56" xfId="0" applyFont="1" applyFill="1" applyBorder="1" applyAlignment="1" applyProtection="1">
      <alignment horizontal="center" vertical="center" wrapText="1"/>
      <protection hidden="1"/>
    </xf>
    <xf numFmtId="0" fontId="3" fillId="35" borderId="55" xfId="0" applyFont="1" applyFill="1" applyBorder="1" applyAlignment="1" applyProtection="1" quotePrefix="1">
      <alignment horizontal="left" vertical="center" wrapText="1"/>
      <protection hidden="1"/>
    </xf>
    <xf numFmtId="0" fontId="3" fillId="35" borderId="57" xfId="0" applyFont="1" applyFill="1" applyBorder="1" applyAlignment="1" applyProtection="1" quotePrefix="1">
      <alignment horizontal="left" vertical="center" wrapText="1"/>
      <protection hidden="1"/>
    </xf>
    <xf numFmtId="0" fontId="3" fillId="35" borderId="56" xfId="0" applyFont="1" applyFill="1" applyBorder="1" applyAlignment="1" applyProtection="1" quotePrefix="1">
      <alignment horizontal="left" vertical="center" wrapText="1"/>
      <protection hidden="1"/>
    </xf>
    <xf numFmtId="174" fontId="3" fillId="33" borderId="55" xfId="0" applyNumberFormat="1" applyFont="1" applyFill="1" applyBorder="1" applyAlignment="1" applyProtection="1">
      <alignment horizontal="center" vertical="center"/>
      <protection/>
    </xf>
    <xf numFmtId="174" fontId="3" fillId="33" borderId="57" xfId="0" applyNumberFormat="1" applyFont="1" applyFill="1" applyBorder="1" applyAlignment="1" applyProtection="1">
      <alignment horizontal="center" vertical="center"/>
      <protection/>
    </xf>
    <xf numFmtId="174" fontId="3" fillId="33" borderId="56" xfId="0" applyNumberFormat="1" applyFont="1" applyFill="1" applyBorder="1" applyAlignment="1" applyProtection="1">
      <alignment horizontal="center" vertical="center"/>
      <protection/>
    </xf>
    <xf numFmtId="172" fontId="7" fillId="33" borderId="29" xfId="0" applyNumberFormat="1" applyFont="1" applyFill="1" applyBorder="1" applyAlignment="1" applyProtection="1">
      <alignment horizontal="center" vertical="center"/>
      <protection locked="0"/>
    </xf>
    <xf numFmtId="172" fontId="7" fillId="33" borderId="30" xfId="0" applyNumberFormat="1" applyFont="1" applyFill="1" applyBorder="1" applyAlignment="1" applyProtection="1">
      <alignment horizontal="center" vertical="center"/>
      <protection locked="0"/>
    </xf>
    <xf numFmtId="172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49" fontId="7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9" fillId="35" borderId="28" xfId="0" applyFont="1" applyFill="1" applyBorder="1" applyAlignment="1" applyProtection="1">
      <alignment/>
      <protection locked="0"/>
    </xf>
    <xf numFmtId="174" fontId="3" fillId="33" borderId="39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40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39" xfId="0" applyFont="1" applyFill="1" applyBorder="1" applyAlignment="1" applyProtection="1">
      <alignment horizontal="center" vertical="center" wrapText="1"/>
      <protection hidden="1"/>
    </xf>
    <xf numFmtId="0" fontId="7" fillId="34" borderId="40" xfId="0" applyFont="1" applyFill="1" applyBorder="1" applyAlignment="1" applyProtection="1">
      <alignment horizontal="center" vertical="center" wrapText="1"/>
      <protection hidden="1"/>
    </xf>
    <xf numFmtId="0" fontId="7" fillId="34" borderId="41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7" borderId="25" xfId="0" applyFont="1" applyFill="1" applyBorder="1" applyAlignment="1" applyProtection="1">
      <alignment horizontal="center" vertical="center"/>
      <protection hidden="1"/>
    </xf>
    <xf numFmtId="0" fontId="7" fillId="37" borderId="26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174" fontId="3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left" vertical="center" wrapText="1"/>
      <protection hidden="1"/>
    </xf>
    <xf numFmtId="0" fontId="3" fillId="35" borderId="27" xfId="0" applyFont="1" applyFill="1" applyBorder="1" applyAlignment="1" applyProtection="1" quotePrefix="1">
      <alignment horizontal="left" vertical="center" wrapText="1"/>
      <protection hidden="1"/>
    </xf>
    <xf numFmtId="174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174" fontId="3" fillId="34" borderId="30" xfId="0" applyNumberFormat="1" applyFont="1" applyFill="1" applyBorder="1" applyAlignment="1" applyProtection="1">
      <alignment horizontal="center" vertical="center"/>
      <protection hidden="1"/>
    </xf>
    <xf numFmtId="174" fontId="3" fillId="33" borderId="27" xfId="0" applyNumberFormat="1" applyFont="1" applyFill="1" applyBorder="1" applyAlignment="1" applyProtection="1">
      <alignment horizontal="center" vertical="center"/>
      <protection hidden="1"/>
    </xf>
    <xf numFmtId="174" fontId="3" fillId="34" borderId="44" xfId="0" applyNumberFormat="1" applyFont="1" applyFill="1" applyBorder="1" applyAlignment="1" applyProtection="1">
      <alignment horizontal="center" vertical="center"/>
      <protection/>
    </xf>
    <xf numFmtId="174" fontId="3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27" xfId="0" applyFont="1" applyFill="1" applyBorder="1" applyAlignment="1" applyProtection="1">
      <alignment horizontal="left" vertical="center" wrapText="1"/>
      <protection hidden="1"/>
    </xf>
    <xf numFmtId="0" fontId="3" fillId="37" borderId="27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3" fillId="34" borderId="40" xfId="0" applyFont="1" applyFill="1" applyBorder="1" applyAlignment="1" applyProtection="1">
      <alignment horizontal="center" vertical="center" wrapText="1"/>
      <protection hidden="1"/>
    </xf>
    <xf numFmtId="0" fontId="3" fillId="37" borderId="35" xfId="0" applyFont="1" applyFill="1" applyBorder="1" applyAlignment="1" applyProtection="1">
      <alignment horizontal="center" vertical="center" wrapText="1"/>
      <protection hidden="1"/>
    </xf>
    <xf numFmtId="0" fontId="3" fillId="37" borderId="33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37" xfId="0" applyFont="1" applyFill="1" applyBorder="1" applyAlignment="1" applyProtection="1">
      <alignment horizontal="center" vertical="center" wrapText="1"/>
      <protection hidden="1"/>
    </xf>
    <xf numFmtId="0" fontId="3" fillId="37" borderId="15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4" borderId="41" xfId="0" applyFont="1" applyFill="1" applyBorder="1" applyAlignment="1" applyProtection="1">
      <alignment horizontal="center" vertical="center" wrapText="1"/>
      <protection hidden="1"/>
    </xf>
    <xf numFmtId="49" fontId="3" fillId="35" borderId="55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56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55" xfId="0" applyFont="1" applyFill="1" applyBorder="1" applyAlignment="1" applyProtection="1">
      <alignment horizontal="left" vertical="center" wrapText="1"/>
      <protection hidden="1"/>
    </xf>
    <xf numFmtId="174" fontId="3" fillId="33" borderId="27" xfId="0" applyNumberFormat="1" applyFont="1" applyFill="1" applyBorder="1" applyAlignment="1" applyProtection="1">
      <alignment horizontal="center" vertical="center" wrapText="1"/>
      <protection hidden="1"/>
    </xf>
    <xf numFmtId="182" fontId="7" fillId="33" borderId="39" xfId="0" applyNumberFormat="1" applyFont="1" applyFill="1" applyBorder="1" applyAlignment="1" applyProtection="1">
      <alignment horizontal="center" vertical="center" wrapText="1"/>
      <protection hidden="1"/>
    </xf>
    <xf numFmtId="182" fontId="7" fillId="33" borderId="40" xfId="0" applyNumberFormat="1" applyFont="1" applyFill="1" applyBorder="1" applyAlignment="1" applyProtection="1">
      <alignment horizontal="center" vertical="center" wrapText="1"/>
      <protection hidden="1"/>
    </xf>
    <xf numFmtId="182" fontId="7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16" fillId="35" borderId="0" xfId="0" applyFont="1" applyFill="1" applyAlignment="1">
      <alignment horizontal="left" vertical="top" wrapText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172" fontId="7" fillId="33" borderId="29" xfId="0" applyNumberFormat="1" applyFont="1" applyFill="1" applyBorder="1" applyAlignment="1" applyProtection="1">
      <alignment horizontal="center" vertical="center"/>
      <protection/>
    </xf>
    <xf numFmtId="172" fontId="7" fillId="33" borderId="30" xfId="0" applyNumberFormat="1" applyFont="1" applyFill="1" applyBorder="1" applyAlignment="1" applyProtection="1">
      <alignment horizontal="center" vertical="center"/>
      <protection/>
    </xf>
    <xf numFmtId="172" fontId="7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 hidden="1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left" vertical="center" wrapText="1"/>
      <protection hidden="1"/>
    </xf>
    <xf numFmtId="174" fontId="3" fillId="33" borderId="46" xfId="0" applyNumberFormat="1" applyFont="1" applyFill="1" applyBorder="1" applyAlignment="1" applyProtection="1">
      <alignment horizontal="center" vertical="center"/>
      <protection locked="0"/>
    </xf>
    <xf numFmtId="174" fontId="3" fillId="33" borderId="46" xfId="0" applyNumberFormat="1" applyFont="1" applyFill="1" applyBorder="1" applyAlignment="1" applyProtection="1">
      <alignment horizontal="center" vertical="center" wrapText="1"/>
      <protection hidden="1"/>
    </xf>
    <xf numFmtId="174" fontId="3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18" xfId="0" applyFont="1" applyFill="1" applyBorder="1" applyAlignment="1" applyProtection="1">
      <alignment horizontal="center" vertical="center"/>
      <protection hidden="1"/>
    </xf>
    <xf numFmtId="0" fontId="1" fillId="34" borderId="0" xfId="42" applyFill="1" applyAlignment="1" applyProtection="1">
      <alignment horizontal="left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3" fillId="35" borderId="47" xfId="0" applyFont="1" applyFill="1" applyBorder="1" applyAlignment="1" applyProtection="1" quotePrefix="1">
      <alignment horizontal="left" vertical="center" wrapText="1"/>
      <protection hidden="1"/>
    </xf>
    <xf numFmtId="0" fontId="9" fillId="35" borderId="58" xfId="0" applyFont="1" applyFill="1" applyBorder="1" applyAlignment="1" applyProtection="1">
      <alignment horizontal="left" vertical="center" wrapText="1"/>
      <protection hidden="1"/>
    </xf>
    <xf numFmtId="0" fontId="9" fillId="35" borderId="48" xfId="0" applyFont="1" applyFill="1" applyBorder="1" applyAlignment="1" applyProtection="1">
      <alignment horizontal="left" vertical="center" wrapText="1"/>
      <protection hidden="1"/>
    </xf>
    <xf numFmtId="174" fontId="3" fillId="33" borderId="47" xfId="0" applyNumberFormat="1" applyFont="1" applyFill="1" applyBorder="1" applyAlignment="1" applyProtection="1">
      <alignment horizontal="center" vertical="center"/>
      <protection/>
    </xf>
    <xf numFmtId="174" fontId="3" fillId="33" borderId="58" xfId="0" applyNumberFormat="1" applyFont="1" applyFill="1" applyBorder="1" applyAlignment="1" applyProtection="1">
      <alignment horizontal="center" vertical="center"/>
      <protection/>
    </xf>
    <xf numFmtId="174" fontId="3" fillId="33" borderId="48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174" fontId="3" fillId="33" borderId="26" xfId="0" applyNumberFormat="1" applyFont="1" applyFill="1" applyBorder="1" applyAlignment="1" applyProtection="1">
      <alignment horizontal="center" vertical="center"/>
      <protection/>
    </xf>
    <xf numFmtId="174" fontId="3" fillId="33" borderId="30" xfId="0" applyNumberFormat="1" applyFont="1" applyFill="1" applyBorder="1" applyAlignment="1" applyProtection="1">
      <alignment horizontal="center" vertical="center" wrapText="1"/>
      <protection/>
    </xf>
    <xf numFmtId="174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 locked="0"/>
    </xf>
    <xf numFmtId="174" fontId="3" fillId="33" borderId="30" xfId="0" applyNumberFormat="1" applyFont="1" applyFill="1" applyBorder="1" applyAlignment="1" applyProtection="1">
      <alignment horizontal="center" vertical="center"/>
      <protection/>
    </xf>
    <xf numFmtId="174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 locked="0"/>
    </xf>
    <xf numFmtId="174" fontId="3" fillId="34" borderId="21" xfId="0" applyNumberFormat="1" applyFont="1" applyFill="1" applyBorder="1" applyAlignment="1" applyProtection="1">
      <alignment horizontal="center" vertical="center" wrapText="1"/>
      <protection/>
    </xf>
    <xf numFmtId="174" fontId="3" fillId="34" borderId="45" xfId="0" applyNumberFormat="1" applyFont="1" applyFill="1" applyBorder="1" applyAlignment="1" applyProtection="1">
      <alignment horizontal="center" vertical="center" wrapText="1"/>
      <protection/>
    </xf>
    <xf numFmtId="9" fontId="3" fillId="33" borderId="39" xfId="0" applyNumberFormat="1" applyFont="1" applyFill="1" applyBorder="1" applyAlignment="1" applyProtection="1">
      <alignment horizontal="right" vertical="center"/>
      <protection/>
    </xf>
    <xf numFmtId="9" fontId="3" fillId="33" borderId="40" xfId="0" applyNumberFormat="1" applyFont="1" applyFill="1" applyBorder="1" applyAlignment="1" applyProtection="1">
      <alignment horizontal="right" vertical="center"/>
      <protection/>
    </xf>
    <xf numFmtId="9" fontId="3" fillId="33" borderId="41" xfId="0" applyNumberFormat="1" applyFont="1" applyFill="1" applyBorder="1" applyAlignment="1" applyProtection="1">
      <alignment horizontal="right" vertical="center"/>
      <protection/>
    </xf>
    <xf numFmtId="174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 locked="0"/>
    </xf>
    <xf numFmtId="174" fontId="3" fillId="33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3" fillId="33" borderId="59" xfId="0" applyNumberFormat="1" applyFont="1" applyFill="1" applyBorder="1" applyAlignment="1" applyProtection="1">
      <alignment horizontal="left" vertical="center" wrapText="1"/>
      <protection hidden="1"/>
    </xf>
    <xf numFmtId="49" fontId="7" fillId="33" borderId="29" xfId="0" applyNumberFormat="1" applyFont="1" applyFill="1" applyBorder="1" applyAlignment="1" applyProtection="1">
      <alignment horizontal="center" vertical="center"/>
      <protection hidden="1" locked="0"/>
    </xf>
    <xf numFmtId="49" fontId="7" fillId="33" borderId="30" xfId="0" applyNumberFormat="1" applyFont="1" applyFill="1" applyBorder="1" applyAlignment="1" applyProtection="1">
      <alignment horizontal="center" vertical="center"/>
      <protection hidden="1" locked="0"/>
    </xf>
    <xf numFmtId="49" fontId="7" fillId="33" borderId="31" xfId="0" applyNumberFormat="1" applyFont="1" applyFill="1" applyBorder="1" applyAlignment="1" applyProtection="1">
      <alignment horizontal="center" vertical="center"/>
      <protection hidden="1" locked="0"/>
    </xf>
    <xf numFmtId="174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55" xfId="0" applyNumberFormat="1" applyFont="1" applyFill="1" applyBorder="1" applyAlignment="1" applyProtection="1">
      <alignment horizontal="center" vertical="center"/>
      <protection locked="0"/>
    </xf>
    <xf numFmtId="174" fontId="3" fillId="33" borderId="57" xfId="0" applyNumberFormat="1" applyFont="1" applyFill="1" applyBorder="1" applyAlignment="1" applyProtection="1">
      <alignment horizontal="center" vertical="center"/>
      <protection locked="0"/>
    </xf>
    <xf numFmtId="174" fontId="3" fillId="33" borderId="56" xfId="0" applyNumberFormat="1" applyFont="1" applyFill="1" applyBorder="1" applyAlignment="1" applyProtection="1">
      <alignment horizontal="center" vertical="center"/>
      <protection locked="0"/>
    </xf>
    <xf numFmtId="174" fontId="3" fillId="33" borderId="31" xfId="0" applyNumberFormat="1" applyFont="1" applyFill="1" applyBorder="1" applyAlignment="1" applyProtection="1">
      <alignment horizontal="center" vertical="center"/>
      <protection locked="0"/>
    </xf>
    <xf numFmtId="174" fontId="3" fillId="33" borderId="52" xfId="0" applyNumberFormat="1" applyFont="1" applyFill="1" applyBorder="1" applyAlignment="1" applyProtection="1">
      <alignment horizontal="center" vertical="center"/>
      <protection locked="0"/>
    </xf>
    <xf numFmtId="174" fontId="3" fillId="33" borderId="29" xfId="0" applyNumberFormat="1" applyFont="1" applyFill="1" applyBorder="1" applyAlignment="1" applyProtection="1">
      <alignment horizontal="center" vertical="center"/>
      <protection locked="0"/>
    </xf>
    <xf numFmtId="174" fontId="3" fillId="33" borderId="47" xfId="0" applyNumberFormat="1" applyFont="1" applyFill="1" applyBorder="1" applyAlignment="1" applyProtection="1">
      <alignment horizontal="center" vertical="center"/>
      <protection locked="0"/>
    </xf>
    <xf numFmtId="174" fontId="3" fillId="33" borderId="58" xfId="0" applyNumberFormat="1" applyFont="1" applyFill="1" applyBorder="1" applyAlignment="1" applyProtection="1">
      <alignment horizontal="center" vertical="center"/>
      <protection locked="0"/>
    </xf>
    <xf numFmtId="174" fontId="3" fillId="33" borderId="48" xfId="0" applyNumberFormat="1" applyFont="1" applyFill="1" applyBorder="1" applyAlignment="1" applyProtection="1">
      <alignment horizontal="center" vertical="center"/>
      <protection locked="0"/>
    </xf>
    <xf numFmtId="174" fontId="3" fillId="33" borderId="27" xfId="0" applyNumberFormat="1" applyFont="1" applyFill="1" applyBorder="1" applyAlignment="1" applyProtection="1">
      <alignment horizontal="center" vertical="center"/>
      <protection locked="0"/>
    </xf>
    <xf numFmtId="9" fontId="3" fillId="33" borderId="39" xfId="0" applyNumberFormat="1" applyFont="1" applyFill="1" applyBorder="1" applyAlignment="1" applyProtection="1">
      <alignment horizontal="right" vertical="center"/>
      <protection locked="0"/>
    </xf>
    <xf numFmtId="9" fontId="3" fillId="33" borderId="40" xfId="0" applyNumberFormat="1" applyFont="1" applyFill="1" applyBorder="1" applyAlignment="1" applyProtection="1">
      <alignment horizontal="right" vertical="center"/>
      <protection locked="0"/>
    </xf>
    <xf numFmtId="9" fontId="3" fillId="33" borderId="41" xfId="0" applyNumberFormat="1" applyFont="1" applyFill="1" applyBorder="1" applyAlignment="1" applyProtection="1">
      <alignment horizontal="right" vertical="center"/>
      <protection locked="0"/>
    </xf>
    <xf numFmtId="174" fontId="3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left" vertical="center"/>
      <protection hidden="1"/>
    </xf>
    <xf numFmtId="0" fontId="13" fillId="34" borderId="0" xfId="0" applyFont="1" applyFill="1" applyBorder="1" applyAlignment="1" applyProtection="1">
      <alignment horizontal="left" vertical="center"/>
      <protection hidden="1"/>
    </xf>
    <xf numFmtId="0" fontId="3" fillId="35" borderId="47" xfId="0" applyFont="1" applyFill="1" applyBorder="1" applyAlignment="1" applyProtection="1">
      <alignment horizontal="left" vertical="center" wrapText="1"/>
      <protection hidden="1"/>
    </xf>
    <xf numFmtId="0" fontId="3" fillId="35" borderId="58" xfId="0" applyFont="1" applyFill="1" applyBorder="1" applyAlignment="1" applyProtection="1" quotePrefix="1">
      <alignment horizontal="left" vertical="center" wrapText="1"/>
      <protection hidden="1"/>
    </xf>
    <xf numFmtId="0" fontId="3" fillId="35" borderId="48" xfId="0" applyFont="1" applyFill="1" applyBorder="1" applyAlignment="1" applyProtection="1" quotePrefix="1">
      <alignment horizontal="left" vertical="center" wrapText="1"/>
      <protection hidden="1"/>
    </xf>
    <xf numFmtId="174" fontId="3" fillId="33" borderId="25" xfId="0" applyNumberFormat="1" applyFont="1" applyFill="1" applyBorder="1" applyAlignment="1" applyProtection="1">
      <alignment horizontal="center" vertical="center"/>
      <protection/>
    </xf>
    <xf numFmtId="174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left" vertical="center"/>
      <protection hidden="1"/>
    </xf>
    <xf numFmtId="0" fontId="3" fillId="35" borderId="52" xfId="0" applyFont="1" applyFill="1" applyBorder="1" applyAlignment="1" applyProtection="1" quotePrefix="1">
      <alignment horizontal="left" vertical="center"/>
      <protection hidden="1"/>
    </xf>
    <xf numFmtId="0" fontId="3" fillId="35" borderId="29" xfId="0" applyFont="1" applyFill="1" applyBorder="1" applyAlignment="1" applyProtection="1" quotePrefix="1">
      <alignment horizontal="left" vertical="center"/>
      <protection hidden="1"/>
    </xf>
    <xf numFmtId="0" fontId="3" fillId="35" borderId="55" xfId="0" applyFont="1" applyFill="1" applyBorder="1" applyAlignment="1" applyProtection="1">
      <alignment horizontal="left" vertical="center"/>
      <protection hidden="1"/>
    </xf>
    <xf numFmtId="0" fontId="3" fillId="35" borderId="57" xfId="0" applyFont="1" applyFill="1" applyBorder="1" applyAlignment="1" applyProtection="1" quotePrefix="1">
      <alignment horizontal="left" vertical="center"/>
      <protection hidden="1"/>
    </xf>
    <xf numFmtId="0" fontId="3" fillId="35" borderId="56" xfId="0" applyFont="1" applyFill="1" applyBorder="1" applyAlignment="1" applyProtection="1" quotePrefix="1">
      <alignment horizontal="left" vertical="center"/>
      <protection hidden="1"/>
    </xf>
    <xf numFmtId="174" fontId="3" fillId="33" borderId="25" xfId="0" applyNumberFormat="1" applyFont="1" applyFill="1" applyBorder="1" applyAlignment="1" applyProtection="1">
      <alignment horizontal="center" vertical="center"/>
      <protection locked="0"/>
    </xf>
    <xf numFmtId="174" fontId="3" fillId="33" borderId="30" xfId="0" applyNumberFormat="1" applyFont="1" applyFill="1" applyBorder="1" applyAlignment="1" applyProtection="1">
      <alignment horizontal="center" vertical="center"/>
      <protection locked="0"/>
    </xf>
    <xf numFmtId="174" fontId="3" fillId="33" borderId="44" xfId="0" applyNumberFormat="1" applyFont="1" applyFill="1" applyBorder="1" applyAlignment="1" applyProtection="1">
      <alignment horizontal="center" vertical="center"/>
      <protection locked="0"/>
    </xf>
    <xf numFmtId="174" fontId="7" fillId="33" borderId="44" xfId="0" applyNumberFormat="1" applyFont="1" applyFill="1" applyBorder="1" applyAlignment="1" applyProtection="1">
      <alignment horizontal="center" vertical="center"/>
      <protection/>
    </xf>
    <xf numFmtId="49" fontId="3" fillId="35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4" xfId="0" applyFont="1" applyFill="1" applyBorder="1" applyAlignment="1" applyProtection="1">
      <alignment horizontal="left" vertical="center" wrapText="1"/>
      <protection hidden="1"/>
    </xf>
    <xf numFmtId="174" fontId="3" fillId="33" borderId="44" xfId="0" applyNumberFormat="1" applyFont="1" applyFill="1" applyBorder="1" applyAlignment="1" applyProtection="1">
      <alignment horizontal="center" vertical="center"/>
      <protection/>
    </xf>
    <xf numFmtId="0" fontId="3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 wrapText="1"/>
      <protection hidden="1"/>
    </xf>
    <xf numFmtId="49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42" xfId="0" applyFont="1" applyFill="1" applyBorder="1" applyAlignment="1" applyProtection="1">
      <alignment horizontal="left" vertical="center" wrapText="1"/>
      <protection hidden="1"/>
    </xf>
    <xf numFmtId="174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 locked="0"/>
    </xf>
    <xf numFmtId="174" fontId="7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left" vertical="center" wrapText="1"/>
      <protection hidden="1"/>
    </xf>
    <xf numFmtId="174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 locked="0"/>
    </xf>
    <xf numFmtId="174" fontId="7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left" vertical="center" wrapText="1"/>
      <protection hidden="1"/>
    </xf>
    <xf numFmtId="0" fontId="3" fillId="33" borderId="30" xfId="0" applyNumberFormat="1" applyFont="1" applyFill="1" applyBorder="1" applyAlignment="1" applyProtection="1">
      <alignment horizontal="center" vertical="center"/>
      <protection locked="0"/>
    </xf>
    <xf numFmtId="174" fontId="7" fillId="33" borderId="46" xfId="0" applyNumberFormat="1" applyFont="1" applyFill="1" applyBorder="1" applyAlignment="1" applyProtection="1">
      <alignment horizontal="center" vertical="center" wrapText="1"/>
      <protection/>
    </xf>
    <xf numFmtId="49" fontId="3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left" vertical="center" wrapText="1"/>
      <protection hidden="1"/>
    </xf>
    <xf numFmtId="174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 locked="0"/>
    </xf>
    <xf numFmtId="174" fontId="3" fillId="33" borderId="26" xfId="0" applyNumberFormat="1" applyFont="1" applyFill="1" applyBorder="1" applyAlignment="1" applyProtection="1">
      <alignment horizontal="center" vertical="center"/>
      <protection locked="0"/>
    </xf>
    <xf numFmtId="174" fontId="7" fillId="33" borderId="32" xfId="0" applyNumberFormat="1" applyFont="1" applyFill="1" applyBorder="1" applyAlignment="1" applyProtection="1">
      <alignment horizontal="center" vertical="center" wrapText="1"/>
      <protection/>
    </xf>
    <xf numFmtId="49" fontId="7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7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7" fillId="35" borderId="30" xfId="0" applyFont="1" applyFill="1" applyBorder="1" applyAlignment="1" applyProtection="1">
      <alignment horizontal="left" vertical="center" wrapText="1"/>
      <protection hidden="1"/>
    </xf>
    <xf numFmtId="174" fontId="7" fillId="33" borderId="25" xfId="0" applyNumberFormat="1" applyFont="1" applyFill="1" applyBorder="1" applyAlignment="1" applyProtection="1">
      <alignment horizontal="center" vertical="center"/>
      <protection/>
    </xf>
    <xf numFmtId="174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 locked="0"/>
    </xf>
    <xf numFmtId="174" fontId="7" fillId="33" borderId="46" xfId="0" applyNumberFormat="1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left" vertical="center" wrapText="1" indent="1"/>
      <protection hidden="1"/>
    </xf>
    <xf numFmtId="174" fontId="7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 applyProtection="1">
      <alignment horizontal="left" vertical="center" wrapText="1" indent="1"/>
      <protection hidden="1"/>
    </xf>
    <xf numFmtId="0" fontId="7" fillId="35" borderId="30" xfId="0" applyFont="1" applyFill="1" applyBorder="1" applyAlignment="1" applyProtection="1">
      <alignment horizontal="left" vertical="center" wrapText="1" indent="1"/>
      <protection hidden="1"/>
    </xf>
    <xf numFmtId="174" fontId="3" fillId="33" borderId="43" xfId="0" applyNumberFormat="1" applyFont="1" applyFill="1" applyBorder="1" applyAlignment="1" applyProtection="1">
      <alignment horizontal="center" vertical="center" wrapText="1"/>
      <protection/>
    </xf>
    <xf numFmtId="174" fontId="3" fillId="33" borderId="21" xfId="0" applyNumberFormat="1" applyFont="1" applyFill="1" applyBorder="1" applyAlignment="1" applyProtection="1">
      <alignment horizontal="center" vertical="center" wrapText="1"/>
      <protection/>
    </xf>
    <xf numFmtId="174" fontId="3" fillId="33" borderId="45" xfId="0" applyNumberFormat="1" applyFont="1" applyFill="1" applyBorder="1" applyAlignment="1" applyProtection="1">
      <alignment horizontal="center" vertical="center" wrapText="1"/>
      <protection/>
    </xf>
    <xf numFmtId="49" fontId="7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7" xfId="0" applyFont="1" applyFill="1" applyBorder="1" applyAlignment="1" applyProtection="1">
      <alignment horizontal="left" vertical="center" wrapText="1"/>
      <protection hidden="1"/>
    </xf>
    <xf numFmtId="174" fontId="7" fillId="33" borderId="39" xfId="0" applyNumberFormat="1" applyFont="1" applyFill="1" applyBorder="1" applyAlignment="1" applyProtection="1">
      <alignment horizontal="center" vertical="center" wrapText="1"/>
      <protection/>
    </xf>
    <xf numFmtId="174" fontId="7" fillId="33" borderId="40" xfId="0" applyNumberFormat="1" applyFont="1" applyFill="1" applyBorder="1" applyAlignment="1" applyProtection="1">
      <alignment horizontal="center" vertical="center" wrapText="1"/>
      <protection/>
    </xf>
    <xf numFmtId="174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 locked="0"/>
    </xf>
    <xf numFmtId="174" fontId="7" fillId="33" borderId="27" xfId="0" applyNumberFormat="1" applyFont="1" applyFill="1" applyBorder="1" applyAlignment="1" applyProtection="1">
      <alignment horizontal="center" vertical="center"/>
      <protection locked="0"/>
    </xf>
    <xf numFmtId="174" fontId="7" fillId="33" borderId="27" xfId="0" applyNumberFormat="1" applyFont="1" applyFill="1" applyBorder="1" applyAlignment="1" applyProtection="1">
      <alignment horizontal="center" vertical="center" wrapText="1"/>
      <protection/>
    </xf>
    <xf numFmtId="174" fontId="7" fillId="33" borderId="27" xfId="0" applyNumberFormat="1" applyFont="1" applyFill="1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 quotePrefix="1">
      <alignment horizontal="left" vertical="center"/>
      <protection hidden="1"/>
    </xf>
    <xf numFmtId="174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 quotePrefix="1">
      <alignment horizontal="left" vertical="center"/>
      <protection hidden="1"/>
    </xf>
    <xf numFmtId="174" fontId="3" fillId="33" borderId="26" xfId="0" applyNumberFormat="1" applyFont="1" applyFill="1" applyBorder="1" applyAlignment="1" applyProtection="1">
      <alignment horizontal="center" vertical="center" wrapText="1"/>
      <protection/>
    </xf>
    <xf numFmtId="174" fontId="3" fillId="34" borderId="30" xfId="0" applyNumberFormat="1" applyFont="1" applyFill="1" applyBorder="1" applyAlignment="1" applyProtection="1">
      <alignment horizontal="center" vertical="center"/>
      <protection/>
    </xf>
    <xf numFmtId="174" fontId="7" fillId="33" borderId="39" xfId="0" applyNumberFormat="1" applyFont="1" applyFill="1" applyBorder="1" applyAlignment="1" applyProtection="1">
      <alignment horizontal="center" vertical="center" wrapText="1"/>
      <protection locked="0"/>
    </xf>
    <xf numFmtId="174" fontId="7" fillId="33" borderId="40" xfId="0" applyNumberFormat="1" applyFont="1" applyFill="1" applyBorder="1" applyAlignment="1" applyProtection="1">
      <alignment horizontal="center" vertical="center" wrapText="1"/>
      <protection locked="0"/>
    </xf>
    <xf numFmtId="174" fontId="7" fillId="33" borderId="41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45" xfId="0" applyNumberFormat="1" applyFont="1" applyFill="1" applyBorder="1" applyAlignment="1" applyProtection="1">
      <alignment horizontal="center" vertical="center" wrapText="1"/>
      <protection locked="0"/>
    </xf>
    <xf numFmtId="174" fontId="7" fillId="33" borderId="25" xfId="0" applyNumberFormat="1" applyFont="1" applyFill="1" applyBorder="1" applyAlignment="1" applyProtection="1">
      <alignment horizontal="center" vertical="center"/>
      <protection locked="0"/>
    </xf>
    <xf numFmtId="174" fontId="7" fillId="33" borderId="30" xfId="0" applyNumberFormat="1" applyFont="1" applyFill="1" applyBorder="1" applyAlignment="1" applyProtection="1">
      <alignment horizontal="center" vertical="center"/>
      <protection locked="0"/>
    </xf>
    <xf numFmtId="174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174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6" fillId="35" borderId="30" xfId="0" applyFont="1" applyFill="1" applyBorder="1" applyAlignment="1" applyProtection="1">
      <alignment horizontal="left" vertical="center" wrapText="1" indent="1"/>
      <protection hidden="1"/>
    </xf>
    <xf numFmtId="0" fontId="4" fillId="33" borderId="33" xfId="0" applyNumberFormat="1" applyFont="1" applyFill="1" applyBorder="1" applyAlignment="1" applyProtection="1">
      <alignment horizontal="center" vertical="center"/>
      <protection hidden="1"/>
    </xf>
    <xf numFmtId="0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46" xfId="0" applyNumberFormat="1" applyFont="1" applyFill="1" applyBorder="1" applyAlignment="1" applyProtection="1">
      <alignment horizontal="center" vertical="center" wrapText="1"/>
      <protection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7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0" fontId="3" fillId="33" borderId="31" xfId="0" applyNumberFormat="1" applyFont="1" applyFill="1" applyBorder="1" applyAlignment="1" applyProtection="1">
      <alignment horizontal="center" vertical="center"/>
      <protection/>
    </xf>
    <xf numFmtId="0" fontId="3" fillId="33" borderId="52" xfId="0" applyNumberFormat="1" applyFont="1" applyFill="1" applyBorder="1" applyAlignment="1" applyProtection="1">
      <alignment horizontal="center" vertical="center"/>
      <protection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58" xfId="0" applyNumberFormat="1" applyFont="1" applyFill="1" applyBorder="1" applyAlignment="1" applyProtection="1">
      <alignment horizontal="center" vertical="center"/>
      <protection/>
    </xf>
    <xf numFmtId="0" fontId="3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55" xfId="0" applyNumberFormat="1" applyFont="1" applyFill="1" applyBorder="1" applyAlignment="1" applyProtection="1">
      <alignment horizontal="center" vertical="center"/>
      <protection locked="0"/>
    </xf>
    <xf numFmtId="0" fontId="3" fillId="33" borderId="57" xfId="0" applyNumberFormat="1" applyFont="1" applyFill="1" applyBorder="1" applyAlignment="1" applyProtection="1">
      <alignment horizontal="center" vertical="center"/>
      <protection locked="0"/>
    </xf>
    <xf numFmtId="0" fontId="3" fillId="33" borderId="56" xfId="0" applyNumberFormat="1" applyFont="1" applyFill="1" applyBorder="1" applyAlignment="1" applyProtection="1">
      <alignment horizontal="center" vertical="center"/>
      <protection locked="0"/>
    </xf>
    <xf numFmtId="0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33" borderId="52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174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left" vertical="center" wrapText="1" indent="1"/>
      <protection hidden="1"/>
    </xf>
    <xf numFmtId="0" fontId="3" fillId="35" borderId="25" xfId="0" applyFont="1" applyFill="1" applyBorder="1" applyAlignment="1" applyProtection="1">
      <alignment horizontal="left" vertical="center" wrapText="1" indent="1"/>
      <protection hidden="1"/>
    </xf>
    <xf numFmtId="0" fontId="3" fillId="35" borderId="46" xfId="0" applyFont="1" applyFill="1" applyBorder="1" applyAlignment="1" applyProtection="1">
      <alignment horizontal="center" vertical="center" wrapText="1"/>
      <protection hidden="1"/>
    </xf>
    <xf numFmtId="0" fontId="3" fillId="35" borderId="46" xfId="0" applyFont="1" applyFill="1" applyBorder="1" applyAlignment="1" applyProtection="1">
      <alignment horizontal="left" vertical="center" wrapText="1"/>
      <protection hidden="1"/>
    </xf>
    <xf numFmtId="174" fontId="3" fillId="33" borderId="60" xfId="0" applyNumberFormat="1" applyFont="1" applyFill="1" applyBorder="1" applyAlignment="1" applyProtection="1">
      <alignment horizontal="center" vertical="center" wrapText="1"/>
      <protection/>
    </xf>
    <xf numFmtId="174" fontId="3" fillId="33" borderId="59" xfId="0" applyNumberFormat="1" applyFont="1" applyFill="1" applyBorder="1" applyAlignment="1" applyProtection="1">
      <alignment horizontal="center" vertical="center" wrapText="1"/>
      <protection/>
    </xf>
    <xf numFmtId="174" fontId="3" fillId="33" borderId="61" xfId="0" applyNumberFormat="1" applyFont="1" applyFill="1" applyBorder="1" applyAlignment="1" applyProtection="1">
      <alignment horizontal="center" vertical="center" wrapText="1"/>
      <protection/>
    </xf>
    <xf numFmtId="0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5" xfId="0" applyFont="1" applyFill="1" applyBorder="1" applyAlignment="1" applyProtection="1">
      <alignment horizontal="left" vertical="center" wrapText="1"/>
      <protection hidden="1"/>
    </xf>
    <xf numFmtId="0" fontId="6" fillId="35" borderId="30" xfId="0" applyFont="1" applyFill="1" applyBorder="1" applyAlignment="1" applyProtection="1">
      <alignment horizontal="left" vertical="center" wrapText="1"/>
      <protection hidden="1"/>
    </xf>
    <xf numFmtId="174" fontId="3" fillId="33" borderId="46" xfId="0" applyNumberFormat="1" applyFont="1" applyFill="1" applyBorder="1" applyAlignment="1" applyProtection="1">
      <alignment horizontal="center" vertical="center"/>
      <protection locked="0"/>
    </xf>
    <xf numFmtId="174" fontId="3" fillId="33" borderId="46" xfId="0" applyNumberFormat="1" applyFont="1" applyFill="1" applyBorder="1" applyAlignment="1" applyProtection="1">
      <alignment horizontal="center" vertical="center"/>
      <protection/>
    </xf>
    <xf numFmtId="173" fontId="7" fillId="33" borderId="62" xfId="0" applyNumberFormat="1" applyFont="1" applyFill="1" applyBorder="1" applyAlignment="1" applyProtection="1">
      <alignment horizontal="center" vertical="center" wrapText="1"/>
      <protection locked="0"/>
    </xf>
    <xf numFmtId="173" fontId="7" fillId="33" borderId="58" xfId="0" applyNumberFormat="1" applyFont="1" applyFill="1" applyBorder="1" applyAlignment="1" applyProtection="1">
      <alignment horizontal="center" vertical="center" wrapText="1"/>
      <protection locked="0"/>
    </xf>
    <xf numFmtId="173" fontId="7" fillId="33" borderId="48" xfId="0" applyNumberFormat="1" applyFont="1" applyFill="1" applyBorder="1" applyAlignment="1" applyProtection="1">
      <alignment horizontal="center" vertical="center" wrapText="1"/>
      <protection locked="0"/>
    </xf>
    <xf numFmtId="173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173" fontId="7" fillId="33" borderId="52" xfId="0" applyNumberFormat="1" applyFont="1" applyFill="1" applyBorder="1" applyAlignment="1" applyProtection="1">
      <alignment horizontal="center" vertical="center" wrapText="1"/>
      <protection locked="0"/>
    </xf>
    <xf numFmtId="173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173" fontId="3" fillId="33" borderId="28" xfId="0" applyNumberFormat="1" applyFont="1" applyFill="1" applyBorder="1" applyAlignment="1" applyProtection="1">
      <alignment horizontal="center" vertical="center"/>
      <protection locked="0"/>
    </xf>
    <xf numFmtId="173" fontId="3" fillId="33" borderId="52" xfId="0" applyNumberFormat="1" applyFont="1" applyFill="1" applyBorder="1" applyAlignment="1" applyProtection="1">
      <alignment horizontal="center" vertical="center"/>
      <protection locked="0"/>
    </xf>
    <xf numFmtId="173" fontId="3" fillId="33" borderId="29" xfId="0" applyNumberFormat="1" applyFont="1" applyFill="1" applyBorder="1" applyAlignment="1" applyProtection="1">
      <alignment horizontal="center" vertical="center"/>
      <protection locked="0"/>
    </xf>
    <xf numFmtId="173" fontId="3" fillId="33" borderId="30" xfId="0" applyNumberFormat="1" applyFont="1" applyFill="1" applyBorder="1" applyAlignment="1" applyProtection="1">
      <alignment horizontal="center" vertical="center"/>
      <protection locked="0"/>
    </xf>
    <xf numFmtId="173" fontId="7" fillId="33" borderId="46" xfId="0" applyNumberFormat="1" applyFont="1" applyFill="1" applyBorder="1" applyAlignment="1" applyProtection="1">
      <alignment horizontal="center" vertical="center" wrapText="1"/>
      <protection locked="0"/>
    </xf>
    <xf numFmtId="172" fontId="7" fillId="33" borderId="22" xfId="0" applyNumberFormat="1" applyFont="1" applyFill="1" applyBorder="1" applyAlignment="1" applyProtection="1">
      <alignment horizontal="center" vertical="center"/>
      <protection hidden="1"/>
    </xf>
    <xf numFmtId="172" fontId="7" fillId="33" borderId="21" xfId="0" applyNumberFormat="1" applyFont="1" applyFill="1" applyBorder="1" applyAlignment="1" applyProtection="1">
      <alignment horizontal="center" vertical="center"/>
      <protection hidden="1"/>
    </xf>
    <xf numFmtId="172" fontId="7" fillId="33" borderId="28" xfId="0" applyNumberFormat="1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3" fillId="33" borderId="26" xfId="0" applyNumberFormat="1" applyFont="1" applyFill="1" applyBorder="1" applyAlignment="1" applyProtection="1">
      <alignment horizontal="center" vertical="center"/>
      <protection locked="0"/>
    </xf>
    <xf numFmtId="173" fontId="3" fillId="33" borderId="63" xfId="0" applyNumberFormat="1" applyFont="1" applyFill="1" applyBorder="1" applyAlignment="1" applyProtection="1">
      <alignment horizontal="center" vertical="center"/>
      <protection locked="0"/>
    </xf>
    <xf numFmtId="173" fontId="3" fillId="33" borderId="57" xfId="0" applyNumberFormat="1" applyFont="1" applyFill="1" applyBorder="1" applyAlignment="1" applyProtection="1">
      <alignment horizontal="center" vertical="center"/>
      <protection locked="0"/>
    </xf>
    <xf numFmtId="173" fontId="3" fillId="33" borderId="56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28"/>
  <sheetViews>
    <sheetView tabSelected="1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37" ht="19.5" customHeight="1" thickBot="1">
      <c r="B1" s="283" t="s">
        <v>254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103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  <c r="AM3" s="93" t="s">
        <v>110</v>
      </c>
      <c r="AN3" s="93"/>
      <c r="AO3" s="93"/>
      <c r="AP3" s="93"/>
      <c r="AQ3" s="93"/>
      <c r="AR3" s="93" t="s">
        <v>111</v>
      </c>
      <c r="AS3" s="93"/>
      <c r="AT3" s="93"/>
      <c r="AU3" s="93"/>
      <c r="AV3" s="93"/>
      <c r="AW3" s="93" t="s">
        <v>112</v>
      </c>
      <c r="AX3" s="93"/>
      <c r="AY3" s="93"/>
      <c r="AZ3" s="93"/>
      <c r="BA3" s="93"/>
      <c r="BB3" s="93" t="s">
        <v>113</v>
      </c>
      <c r="BC3" s="93"/>
      <c r="BD3" s="93"/>
      <c r="BE3" s="93"/>
      <c r="BF3" s="93"/>
      <c r="BG3" s="93" t="s">
        <v>114</v>
      </c>
      <c r="BH3" s="93"/>
      <c r="BI3" s="93"/>
      <c r="BJ3" s="93"/>
      <c r="BK3" s="93"/>
      <c r="BL3" s="93" t="s">
        <v>115</v>
      </c>
      <c r="BM3" s="93"/>
      <c r="BN3" s="93"/>
      <c r="BO3" s="93"/>
      <c r="BP3" s="93"/>
      <c r="BQ3" s="93" t="s">
        <v>116</v>
      </c>
      <c r="BR3" s="93"/>
      <c r="BS3" s="93"/>
      <c r="BT3" s="93"/>
      <c r="BU3" s="93"/>
      <c r="BV3" s="93" t="s">
        <v>117</v>
      </c>
      <c r="BW3" s="93"/>
      <c r="BX3" s="93"/>
      <c r="BY3" s="93"/>
      <c r="BZ3" s="93"/>
      <c r="CA3" s="93" t="s">
        <v>118</v>
      </c>
      <c r="CB3" s="93"/>
      <c r="CC3" s="93"/>
      <c r="CD3" s="93"/>
      <c r="CE3" s="93"/>
      <c r="CF3" s="93" t="s">
        <v>119</v>
      </c>
      <c r="CG3" s="93"/>
      <c r="CH3" s="93"/>
      <c r="CI3" s="93"/>
      <c r="CJ3" s="93"/>
      <c r="CK3" s="93" t="s">
        <v>120</v>
      </c>
      <c r="CL3" s="93"/>
      <c r="CM3" s="93"/>
      <c r="CN3" s="93"/>
      <c r="CO3" s="93"/>
      <c r="CP3" s="93" t="s">
        <v>121</v>
      </c>
      <c r="CQ3" s="93"/>
      <c r="CR3" s="93"/>
      <c r="CS3" s="93"/>
      <c r="CT3" s="93"/>
      <c r="CU3" s="93" t="s">
        <v>136</v>
      </c>
      <c r="CV3" s="93"/>
      <c r="CW3" s="93"/>
      <c r="CX3" s="93"/>
      <c r="CY3" s="93"/>
    </row>
    <row r="4" spans="2:103" ht="10.5">
      <c r="B4" s="8"/>
      <c r="C4" s="3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96" t="s">
        <v>200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10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</row>
    <row r="5" spans="2:103" ht="12" customHeight="1">
      <c r="B5" s="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0"/>
      <c r="AM5" s="97">
        <v>1</v>
      </c>
      <c r="AN5" s="97"/>
      <c r="AO5" s="97"/>
      <c r="AP5" s="97"/>
      <c r="AQ5" s="97"/>
      <c r="AR5" s="97">
        <v>2</v>
      </c>
      <c r="AS5" s="97"/>
      <c r="AT5" s="97"/>
      <c r="AU5" s="97"/>
      <c r="AV5" s="97"/>
      <c r="AW5" s="97">
        <v>3</v>
      </c>
      <c r="AX5" s="97"/>
      <c r="AY5" s="97"/>
      <c r="AZ5" s="97"/>
      <c r="BA5" s="97"/>
      <c r="BB5" s="97">
        <v>4</v>
      </c>
      <c r="BC5" s="97"/>
      <c r="BD5" s="97"/>
      <c r="BE5" s="97"/>
      <c r="BF5" s="97"/>
      <c r="BG5" s="97">
        <v>5</v>
      </c>
      <c r="BH5" s="97"/>
      <c r="BI5" s="97"/>
      <c r="BJ5" s="97"/>
      <c r="BK5" s="97"/>
      <c r="BL5" s="97">
        <v>6</v>
      </c>
      <c r="BM5" s="97"/>
      <c r="BN5" s="97"/>
      <c r="BO5" s="97"/>
      <c r="BP5" s="97"/>
      <c r="BQ5" s="97">
        <v>7</v>
      </c>
      <c r="BR5" s="97"/>
      <c r="BS5" s="97"/>
      <c r="BT5" s="97"/>
      <c r="BU5" s="97"/>
      <c r="BV5" s="97">
        <v>8</v>
      </c>
      <c r="BW5" s="97"/>
      <c r="BX5" s="97"/>
      <c r="BY5" s="97"/>
      <c r="BZ5" s="97"/>
      <c r="CA5" s="97">
        <v>9</v>
      </c>
      <c r="CB5" s="97"/>
      <c r="CC5" s="97"/>
      <c r="CD5" s="97"/>
      <c r="CE5" s="97"/>
      <c r="CF5" s="97">
        <v>10</v>
      </c>
      <c r="CG5" s="97"/>
      <c r="CH5" s="97"/>
      <c r="CI5" s="97"/>
      <c r="CJ5" s="97"/>
      <c r="CK5" s="97">
        <v>11</v>
      </c>
      <c r="CL5" s="97"/>
      <c r="CM5" s="97"/>
      <c r="CN5" s="97"/>
      <c r="CO5" s="97"/>
      <c r="CP5" s="97">
        <v>12</v>
      </c>
      <c r="CQ5" s="97"/>
      <c r="CR5" s="97"/>
      <c r="CS5" s="97"/>
      <c r="CT5" s="97"/>
      <c r="CU5" s="97"/>
      <c r="CV5" s="97"/>
      <c r="CW5" s="97"/>
      <c r="CX5" s="97"/>
      <c r="CY5" s="97"/>
    </row>
    <row r="6" spans="2:37" ht="12" customHeight="1">
      <c r="B6" s="8"/>
      <c r="C6" s="98" t="s">
        <v>201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1"/>
      <c r="P6" s="11"/>
      <c r="Q6" s="11"/>
      <c r="R6" s="11"/>
      <c r="S6" s="9"/>
      <c r="T6" s="9"/>
      <c r="U6" s="9"/>
      <c r="V6" s="9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0"/>
    </row>
    <row r="7" spans="2:37" ht="12" customHeight="1">
      <c r="B7" s="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81" t="s">
        <v>249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82"/>
      <c r="O8" s="82"/>
      <c r="P8" s="82"/>
      <c r="Q8" s="82"/>
      <c r="R8" s="82"/>
      <c r="S8" s="82"/>
      <c r="T8" s="82"/>
      <c r="U8" s="82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81"/>
      <c r="D9" s="278" t="s">
        <v>250</v>
      </c>
      <c r="E9" s="278"/>
      <c r="F9" s="278"/>
      <c r="G9" s="278"/>
      <c r="H9" s="278"/>
      <c r="I9" s="278"/>
      <c r="J9" s="278"/>
      <c r="K9" s="278"/>
      <c r="L9" s="278"/>
      <c r="M9" s="278"/>
      <c r="N9" s="83"/>
      <c r="O9" s="83"/>
      <c r="P9" s="83"/>
      <c r="Q9" s="83"/>
      <c r="R9" s="83"/>
      <c r="S9" s="83"/>
      <c r="T9" s="83"/>
      <c r="U9" s="8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0"/>
    </row>
    <row r="10" spans="2:37" ht="12" customHeight="1">
      <c r="B10" s="8"/>
      <c r="C10" s="81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3"/>
      <c r="O10" s="83"/>
      <c r="P10" s="83"/>
      <c r="Q10" s="83"/>
      <c r="R10" s="83"/>
      <c r="S10" s="83"/>
      <c r="T10" s="83"/>
      <c r="U10" s="8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202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/>
      <c r="Y11" s="14"/>
      <c r="Z11" s="14"/>
      <c r="AA11" s="14"/>
      <c r="AB11" s="58"/>
      <c r="AC11" s="58"/>
      <c r="AD11" s="58"/>
      <c r="AE11" s="59"/>
      <c r="AF11" s="59"/>
      <c r="AG11" s="59"/>
      <c r="AH11" s="59"/>
      <c r="AI11" s="59"/>
      <c r="AJ11" s="59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3"/>
      <c r="AC12" s="3"/>
      <c r="AD12" s="3"/>
      <c r="AE12" s="3"/>
      <c r="AF12" s="3"/>
      <c r="AG12" s="3"/>
      <c r="AH12" s="3"/>
      <c r="AI12" s="3"/>
      <c r="AJ12" s="3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09" t="s">
        <v>203</v>
      </c>
      <c r="Y15" s="109"/>
      <c r="Z15" s="109"/>
      <c r="AA15" s="109"/>
      <c r="AB15" s="109"/>
      <c r="AC15" s="109"/>
      <c r="AD15" s="109"/>
      <c r="AE15" s="109"/>
      <c r="AF15" s="109"/>
      <c r="AG15" s="109"/>
      <c r="AH15" s="102"/>
      <c r="AI15" s="102"/>
      <c r="AJ15" s="102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2"/>
      <c r="AI16" s="102"/>
      <c r="AJ16" s="102"/>
      <c r="AK16" s="18"/>
    </row>
    <row r="17" spans="2:41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225"/>
      <c r="AI17" s="226"/>
      <c r="AJ17" s="227"/>
      <c r="AK17" s="10"/>
      <c r="AO17" s="37"/>
    </row>
    <row r="18" spans="2:74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228" t="s">
        <v>6</v>
      </c>
      <c r="AI18" s="228"/>
      <c r="AJ18" s="228"/>
      <c r="AK18" s="18"/>
      <c r="AO18" s="37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41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/>
      <c r="Y19" s="9"/>
      <c r="Z19" s="9"/>
      <c r="AA19" s="9"/>
      <c r="AB19" s="9"/>
      <c r="AC19" s="9"/>
      <c r="AD19" s="60"/>
      <c r="AE19" s="60"/>
      <c r="AF19" s="60"/>
      <c r="AG19" s="60"/>
      <c r="AH19" s="60"/>
      <c r="AI19" s="60"/>
      <c r="AJ19" s="60"/>
      <c r="AK19" s="10"/>
      <c r="AO19" s="37"/>
    </row>
    <row r="20" spans="2:41" ht="12" customHeight="1">
      <c r="B20" s="8"/>
      <c r="C20" s="110" t="s">
        <v>251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  <c r="AO20" s="37"/>
    </row>
    <row r="21" spans="2:37" ht="12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3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0"/>
    </row>
    <row r="24" spans="2:73" ht="12" customHeight="1">
      <c r="B24" s="8"/>
      <c r="C24" s="111" t="s">
        <v>204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0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</row>
    <row r="25" spans="2:41" ht="12" customHeight="1">
      <c r="B25" s="8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0"/>
      <c r="AN25" s="38"/>
      <c r="AO25" s="37"/>
    </row>
    <row r="26" spans="2:37" ht="12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 t="s">
        <v>205</v>
      </c>
      <c r="D27" s="9"/>
      <c r="E27" s="9"/>
      <c r="F27" s="9"/>
      <c r="G27" s="9"/>
      <c r="H27" s="9"/>
      <c r="I27" s="9"/>
      <c r="J27" s="9"/>
      <c r="K27" s="9"/>
      <c r="L27" s="88"/>
      <c r="M27" s="61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53"/>
      <c r="H29" s="53"/>
      <c r="I29" s="23"/>
      <c r="J29" s="9"/>
      <c r="K29" s="9"/>
      <c r="L29" s="53"/>
      <c r="M29" s="53"/>
      <c r="N29" s="119" t="s">
        <v>207</v>
      </c>
      <c r="O29" s="119"/>
      <c r="P29" s="119"/>
      <c r="Q29" s="119"/>
      <c r="R29" s="119"/>
      <c r="S29" s="119"/>
      <c r="T29" s="120"/>
      <c r="U29" s="229"/>
      <c r="V29" s="230"/>
      <c r="W29" s="63" t="s">
        <v>206</v>
      </c>
      <c r="X29" s="64"/>
      <c r="Y29" s="64"/>
      <c r="Z29" s="62"/>
      <c r="AA29" s="33"/>
      <c r="AB29" s="33"/>
      <c r="AC29" s="33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3"/>
      <c r="L30" s="9"/>
      <c r="M30" s="3"/>
      <c r="N30" s="3"/>
      <c r="O30" s="3"/>
      <c r="P30" s="3"/>
      <c r="Q30" s="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3"/>
      <c r="L31" s="9" t="s">
        <v>230</v>
      </c>
      <c r="M31" s="112" t="str">
        <f>INDEX(C115:C126,B114)</f>
        <v>01</v>
      </c>
      <c r="N31" s="113"/>
      <c r="O31" s="113"/>
      <c r="P31" s="114"/>
      <c r="Q31" s="33"/>
      <c r="R31" s="23" t="s">
        <v>10</v>
      </c>
      <c r="S31" s="33"/>
      <c r="T31" s="33"/>
      <c r="U31" s="99" t="s">
        <v>219</v>
      </c>
      <c r="V31" s="115"/>
      <c r="W31" s="116"/>
      <c r="X31" s="117" t="s">
        <v>11</v>
      </c>
      <c r="Y31" s="118"/>
      <c r="Z31" s="11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21" t="s">
        <v>220</v>
      </c>
      <c r="N32" s="121"/>
      <c r="O32" s="121"/>
      <c r="P32" s="121"/>
      <c r="Q32" s="9"/>
      <c r="R32" s="9"/>
      <c r="S32" s="9"/>
      <c r="T32" s="122" t="s">
        <v>221</v>
      </c>
      <c r="U32" s="122"/>
      <c r="V32" s="122"/>
      <c r="W32" s="122"/>
      <c r="X32" s="122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237" t="s">
        <v>222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9"/>
      <c r="W33" s="53"/>
      <c r="X33" s="53"/>
      <c r="Y33" s="53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5"/>
      <c r="AB34" s="35"/>
      <c r="AC34" s="35"/>
      <c r="AD34" s="35"/>
      <c r="AE34" s="35"/>
      <c r="AF34" s="161" t="s">
        <v>232</v>
      </c>
      <c r="AG34" s="161"/>
      <c r="AH34" s="161"/>
      <c r="AI34" s="161"/>
      <c r="AJ34" s="161"/>
      <c r="AK34" s="10"/>
    </row>
    <row r="35" spans="2:37" ht="12" customHeight="1">
      <c r="B35" s="8"/>
      <c r="C35" s="93" t="s">
        <v>13</v>
      </c>
      <c r="D35" s="93"/>
      <c r="E35" s="238" t="s">
        <v>14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123" t="s">
        <v>15</v>
      </c>
      <c r="AB35" s="124"/>
      <c r="AC35" s="124"/>
      <c r="AD35" s="124"/>
      <c r="AE35" s="124"/>
      <c r="AF35" s="124"/>
      <c r="AG35" s="124"/>
      <c r="AH35" s="124"/>
      <c r="AI35" s="124"/>
      <c r="AJ35" s="125"/>
      <c r="AK35" s="10"/>
    </row>
    <row r="36" spans="2:37" ht="12" customHeight="1">
      <c r="B36" s="8"/>
      <c r="C36" s="94"/>
      <c r="D36" s="94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126"/>
      <c r="AB36" s="127"/>
      <c r="AC36" s="127"/>
      <c r="AD36" s="127"/>
      <c r="AE36" s="127"/>
      <c r="AF36" s="127"/>
      <c r="AG36" s="127"/>
      <c r="AH36" s="127"/>
      <c r="AI36" s="127"/>
      <c r="AJ36" s="128"/>
      <c r="AK36" s="10"/>
    </row>
    <row r="37" spans="2:103" ht="9.75" customHeight="1">
      <c r="B37" s="8"/>
      <c r="C37" s="97">
        <v>1</v>
      </c>
      <c r="D37" s="97"/>
      <c r="E37" s="240">
        <v>2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34">
        <v>3</v>
      </c>
      <c r="AB37" s="235"/>
      <c r="AC37" s="235"/>
      <c r="AD37" s="235"/>
      <c r="AE37" s="235"/>
      <c r="AF37" s="235"/>
      <c r="AG37" s="235"/>
      <c r="AH37" s="235"/>
      <c r="AI37" s="235"/>
      <c r="AJ37" s="236"/>
      <c r="AK37" s="10"/>
      <c r="AM37" s="97">
        <v>1</v>
      </c>
      <c r="AN37" s="97"/>
      <c r="AO37" s="97"/>
      <c r="AP37" s="97"/>
      <c r="AQ37" s="97"/>
      <c r="AR37" s="97">
        <v>2</v>
      </c>
      <c r="AS37" s="97"/>
      <c r="AT37" s="97"/>
      <c r="AU37" s="97"/>
      <c r="AV37" s="97"/>
      <c r="AW37" s="97">
        <v>3</v>
      </c>
      <c r="AX37" s="97"/>
      <c r="AY37" s="97"/>
      <c r="AZ37" s="97"/>
      <c r="BA37" s="97"/>
      <c r="BB37" s="97">
        <v>4</v>
      </c>
      <c r="BC37" s="97"/>
      <c r="BD37" s="97"/>
      <c r="BE37" s="97"/>
      <c r="BF37" s="97"/>
      <c r="BG37" s="97">
        <v>5</v>
      </c>
      <c r="BH37" s="97"/>
      <c r="BI37" s="97"/>
      <c r="BJ37" s="97"/>
      <c r="BK37" s="97"/>
      <c r="BL37" s="97">
        <v>6</v>
      </c>
      <c r="BM37" s="97"/>
      <c r="BN37" s="97"/>
      <c r="BO37" s="97"/>
      <c r="BP37" s="97"/>
      <c r="BQ37" s="97">
        <v>7</v>
      </c>
      <c r="BR37" s="97"/>
      <c r="BS37" s="97"/>
      <c r="BT37" s="97"/>
      <c r="BU37" s="97"/>
      <c r="BV37" s="97">
        <v>8</v>
      </c>
      <c r="BW37" s="97"/>
      <c r="BX37" s="97"/>
      <c r="BY37" s="97"/>
      <c r="BZ37" s="97"/>
      <c r="CA37" s="97">
        <v>9</v>
      </c>
      <c r="CB37" s="97"/>
      <c r="CC37" s="97"/>
      <c r="CD37" s="97"/>
      <c r="CE37" s="97"/>
      <c r="CF37" s="97">
        <v>10</v>
      </c>
      <c r="CG37" s="97"/>
      <c r="CH37" s="97"/>
      <c r="CI37" s="97"/>
      <c r="CJ37" s="97"/>
      <c r="CK37" s="97">
        <v>11</v>
      </c>
      <c r="CL37" s="97"/>
      <c r="CM37" s="97"/>
      <c r="CN37" s="97"/>
      <c r="CO37" s="97"/>
      <c r="CP37" s="97">
        <v>12</v>
      </c>
      <c r="CQ37" s="97"/>
      <c r="CR37" s="97"/>
      <c r="CS37" s="97"/>
      <c r="CT37" s="97"/>
      <c r="CU37" s="97"/>
      <c r="CV37" s="97"/>
      <c r="CW37" s="97"/>
      <c r="CX37" s="97"/>
      <c r="CY37" s="97"/>
    </row>
    <row r="38" spans="2:103" ht="12" customHeight="1">
      <c r="B38" s="8"/>
      <c r="C38" s="132">
        <v>1</v>
      </c>
      <c r="D38" s="132"/>
      <c r="E38" s="133" t="s">
        <v>167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231">
        <f>SUM(AM38:CHOOSE(B114,AM38,AR38,AW38,BB38,BG38,BL38,BQ38,BV38,CA38,CF38,CK38,CP38))</f>
        <v>0</v>
      </c>
      <c r="AB38" s="232"/>
      <c r="AC38" s="232"/>
      <c r="AD38" s="232"/>
      <c r="AE38" s="232"/>
      <c r="AF38" s="232"/>
      <c r="AG38" s="232"/>
      <c r="AH38" s="232"/>
      <c r="AI38" s="232"/>
      <c r="AJ38" s="233"/>
      <c r="AK38" s="51"/>
      <c r="AL38" s="37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5">
        <f>SUM(AM38:CP38)</f>
        <v>0</v>
      </c>
      <c r="CV38" s="135"/>
      <c r="CW38" s="135"/>
      <c r="CX38" s="135"/>
      <c r="CY38" s="135"/>
    </row>
    <row r="39" spans="2:103" ht="12" customHeight="1">
      <c r="B39" s="8"/>
      <c r="C39" s="136">
        <v>2</v>
      </c>
      <c r="D39" s="136"/>
      <c r="E39" s="137" t="s">
        <v>183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231">
        <f>SUM(AM39:CHOOSE(B114,AM39,AR39,AW39,BB39,BG39,BL39,BQ39,BV39,CA39,CF39,CK39,CP39))</f>
        <v>0</v>
      </c>
      <c r="AB39" s="232"/>
      <c r="AC39" s="232"/>
      <c r="AD39" s="232"/>
      <c r="AE39" s="232"/>
      <c r="AF39" s="232"/>
      <c r="AG39" s="232"/>
      <c r="AH39" s="232"/>
      <c r="AI39" s="232"/>
      <c r="AJ39" s="233"/>
      <c r="AK39" s="10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7">
        <f>SUM(AM39:CP39)</f>
        <v>0</v>
      </c>
      <c r="CV39" s="157"/>
      <c r="CW39" s="157"/>
      <c r="CX39" s="157"/>
      <c r="CY39" s="157"/>
    </row>
    <row r="40" spans="2:103" ht="12" customHeight="1">
      <c r="B40" s="8"/>
      <c r="C40" s="136">
        <v>3</v>
      </c>
      <c r="D40" s="136"/>
      <c r="E40" s="137" t="s">
        <v>184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29">
        <f>SUM(AM40:CHOOSE(B114,AM40,AR40,AW40,BB40,BG40,BL40,BQ40,BV40,CA40,CF40,CK40,CP40))</f>
        <v>0</v>
      </c>
      <c r="AB40" s="130"/>
      <c r="AC40" s="130"/>
      <c r="AD40" s="130"/>
      <c r="AE40" s="130"/>
      <c r="AF40" s="130"/>
      <c r="AG40" s="130"/>
      <c r="AH40" s="130"/>
      <c r="AI40" s="130"/>
      <c r="AJ40" s="131"/>
      <c r="AK40" s="51"/>
      <c r="AL40" s="37"/>
      <c r="AM40" s="158">
        <f>AM38-AM39</f>
        <v>0</v>
      </c>
      <c r="AN40" s="158"/>
      <c r="AO40" s="158"/>
      <c r="AP40" s="158"/>
      <c r="AQ40" s="158"/>
      <c r="AR40" s="158">
        <f>AR38-AR39</f>
        <v>0</v>
      </c>
      <c r="AS40" s="158"/>
      <c r="AT40" s="158"/>
      <c r="AU40" s="158"/>
      <c r="AV40" s="158"/>
      <c r="AW40" s="158">
        <f>AW38-AW39</f>
        <v>0</v>
      </c>
      <c r="AX40" s="158"/>
      <c r="AY40" s="158"/>
      <c r="AZ40" s="158"/>
      <c r="BA40" s="158"/>
      <c r="BB40" s="158">
        <f>BB38-BB39</f>
        <v>0</v>
      </c>
      <c r="BC40" s="158"/>
      <c r="BD40" s="158"/>
      <c r="BE40" s="158"/>
      <c r="BF40" s="158"/>
      <c r="BG40" s="158">
        <f>BG38-BG39</f>
        <v>0</v>
      </c>
      <c r="BH40" s="158"/>
      <c r="BI40" s="158"/>
      <c r="BJ40" s="158"/>
      <c r="BK40" s="158"/>
      <c r="BL40" s="158">
        <f>BL38-BL39</f>
        <v>0</v>
      </c>
      <c r="BM40" s="158"/>
      <c r="BN40" s="158"/>
      <c r="BO40" s="158"/>
      <c r="BP40" s="158"/>
      <c r="BQ40" s="158">
        <f>BQ38-BQ39</f>
        <v>0</v>
      </c>
      <c r="BR40" s="158"/>
      <c r="BS40" s="158"/>
      <c r="BT40" s="158"/>
      <c r="BU40" s="158"/>
      <c r="BV40" s="158">
        <f>BV38-BV39</f>
        <v>0</v>
      </c>
      <c r="BW40" s="158"/>
      <c r="BX40" s="158"/>
      <c r="BY40" s="158"/>
      <c r="BZ40" s="158"/>
      <c r="CA40" s="158">
        <f>CA38-CA39</f>
        <v>0</v>
      </c>
      <c r="CB40" s="158"/>
      <c r="CC40" s="158"/>
      <c r="CD40" s="158"/>
      <c r="CE40" s="158"/>
      <c r="CF40" s="158">
        <f>CF38-CF39</f>
        <v>0</v>
      </c>
      <c r="CG40" s="158"/>
      <c r="CH40" s="158"/>
      <c r="CI40" s="158"/>
      <c r="CJ40" s="158"/>
      <c r="CK40" s="158">
        <f>CK38-CK39</f>
        <v>0</v>
      </c>
      <c r="CL40" s="158"/>
      <c r="CM40" s="158"/>
      <c r="CN40" s="158"/>
      <c r="CO40" s="158"/>
      <c r="CP40" s="158">
        <f>CP38-CP39</f>
        <v>0</v>
      </c>
      <c r="CQ40" s="158"/>
      <c r="CR40" s="158"/>
      <c r="CS40" s="158"/>
      <c r="CT40" s="158"/>
      <c r="CU40" s="158">
        <f>SUM(AM40:CP40)</f>
        <v>0</v>
      </c>
      <c r="CV40" s="158"/>
      <c r="CW40" s="158"/>
      <c r="CX40" s="158"/>
      <c r="CY40" s="158"/>
    </row>
    <row r="41" spans="2:103" ht="17.25" customHeight="1">
      <c r="B41" s="8"/>
      <c r="C41" s="136">
        <v>4</v>
      </c>
      <c r="D41" s="136"/>
      <c r="E41" s="137" t="s">
        <v>223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46">
        <f>SUM(AM41:CHOOSE(B114,AM41,AR41,AW41,BB41,BG41,BL41,BQ41,BV41,CA41,CF41,CK41,CP41))</f>
        <v>0</v>
      </c>
      <c r="AB41" s="147"/>
      <c r="AC41" s="147"/>
      <c r="AD41" s="147"/>
      <c r="AE41" s="147"/>
      <c r="AF41" s="147"/>
      <c r="AG41" s="147"/>
      <c r="AH41" s="147"/>
      <c r="AI41" s="147"/>
      <c r="AJ41" s="148"/>
      <c r="AK41" s="10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8">
        <f>SUM(AM41:CP41)</f>
        <v>0</v>
      </c>
      <c r="CV41" s="158"/>
      <c r="CW41" s="158"/>
      <c r="CX41" s="158"/>
      <c r="CY41" s="158"/>
    </row>
    <row r="42" spans="2:103" ht="17.25" customHeight="1">
      <c r="B42" s="8"/>
      <c r="C42" s="144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9"/>
      <c r="AB42" s="150"/>
      <c r="AC42" s="150"/>
      <c r="AD42" s="150"/>
      <c r="AE42" s="150"/>
      <c r="AF42" s="150"/>
      <c r="AG42" s="150"/>
      <c r="AH42" s="150"/>
      <c r="AI42" s="150"/>
      <c r="AJ42" s="151"/>
      <c r="AK42" s="10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8"/>
      <c r="CV42" s="158"/>
      <c r="CW42" s="158"/>
      <c r="CX42" s="158"/>
      <c r="CY42" s="158"/>
    </row>
    <row r="43" spans="2:103" ht="12" customHeight="1">
      <c r="B43" s="8"/>
      <c r="C43" s="136">
        <v>5</v>
      </c>
      <c r="D43" s="136"/>
      <c r="E43" s="137" t="s">
        <v>196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29">
        <f>AA40-AA41</f>
        <v>0</v>
      </c>
      <c r="AB43" s="130"/>
      <c r="AC43" s="130"/>
      <c r="AD43" s="130"/>
      <c r="AE43" s="130"/>
      <c r="AF43" s="130"/>
      <c r="AG43" s="130"/>
      <c r="AH43" s="130"/>
      <c r="AI43" s="130"/>
      <c r="AJ43" s="131"/>
      <c r="AK43" s="10"/>
      <c r="AM43" s="164">
        <f>AM40-AM41</f>
        <v>0</v>
      </c>
      <c r="AN43" s="164"/>
      <c r="AO43" s="164"/>
      <c r="AP43" s="164"/>
      <c r="AQ43" s="164"/>
      <c r="AR43" s="164">
        <f>AR40-AR41</f>
        <v>0</v>
      </c>
      <c r="AS43" s="164"/>
      <c r="AT43" s="164"/>
      <c r="AU43" s="164"/>
      <c r="AV43" s="164"/>
      <c r="AW43" s="164">
        <f>AW40-AW41</f>
        <v>0</v>
      </c>
      <c r="AX43" s="164"/>
      <c r="AY43" s="164"/>
      <c r="AZ43" s="164"/>
      <c r="BA43" s="164"/>
      <c r="BB43" s="164">
        <f>BB40-BB41</f>
        <v>0</v>
      </c>
      <c r="BC43" s="164"/>
      <c r="BD43" s="164"/>
      <c r="BE43" s="164"/>
      <c r="BF43" s="164"/>
      <c r="BG43" s="164">
        <f>BG40-BG41</f>
        <v>0</v>
      </c>
      <c r="BH43" s="164"/>
      <c r="BI43" s="164"/>
      <c r="BJ43" s="164"/>
      <c r="BK43" s="164"/>
      <c r="BL43" s="164">
        <f>BL40-BL41</f>
        <v>0</v>
      </c>
      <c r="BM43" s="164"/>
      <c r="BN43" s="164"/>
      <c r="BO43" s="164"/>
      <c r="BP43" s="164"/>
      <c r="BQ43" s="164">
        <f>BQ40-BQ41</f>
        <v>0</v>
      </c>
      <c r="BR43" s="164"/>
      <c r="BS43" s="164"/>
      <c r="BT43" s="164"/>
      <c r="BU43" s="164"/>
      <c r="BV43" s="164">
        <f>BV40-BV41</f>
        <v>0</v>
      </c>
      <c r="BW43" s="164"/>
      <c r="BX43" s="164"/>
      <c r="BY43" s="164"/>
      <c r="BZ43" s="164"/>
      <c r="CA43" s="164">
        <f>CA40-CA41</f>
        <v>0</v>
      </c>
      <c r="CB43" s="164"/>
      <c r="CC43" s="164"/>
      <c r="CD43" s="164"/>
      <c r="CE43" s="164"/>
      <c r="CF43" s="164">
        <f>CF40-CF41</f>
        <v>0</v>
      </c>
      <c r="CG43" s="164"/>
      <c r="CH43" s="164"/>
      <c r="CI43" s="164"/>
      <c r="CJ43" s="164"/>
      <c r="CK43" s="164">
        <f>CK40-CK41</f>
        <v>0</v>
      </c>
      <c r="CL43" s="164"/>
      <c r="CM43" s="164"/>
      <c r="CN43" s="164"/>
      <c r="CO43" s="164"/>
      <c r="CP43" s="164">
        <f>CP40-CP41</f>
        <v>0</v>
      </c>
      <c r="CQ43" s="164"/>
      <c r="CR43" s="164"/>
      <c r="CS43" s="164"/>
      <c r="CT43" s="164"/>
      <c r="CU43" s="165">
        <f>SUM(AM43:CP43)</f>
        <v>0</v>
      </c>
      <c r="CV43" s="165"/>
      <c r="CW43" s="165"/>
      <c r="CX43" s="165"/>
      <c r="CY43" s="165"/>
    </row>
    <row r="44" spans="2:103" ht="12" customHeight="1">
      <c r="B44" s="8"/>
      <c r="C44" s="136">
        <v>6</v>
      </c>
      <c r="D44" s="136"/>
      <c r="E44" s="137" t="s">
        <v>224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66">
        <v>0.01</v>
      </c>
      <c r="AB44" s="167"/>
      <c r="AC44" s="167"/>
      <c r="AD44" s="167"/>
      <c r="AE44" s="167"/>
      <c r="AF44" s="167"/>
      <c r="AG44" s="167"/>
      <c r="AH44" s="167"/>
      <c r="AI44" s="167"/>
      <c r="AJ44" s="168"/>
      <c r="AK44" s="10"/>
      <c r="AM44" s="162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71"/>
      <c r="CV44" s="171"/>
      <c r="CW44" s="171"/>
      <c r="CX44" s="171"/>
      <c r="CY44" s="172"/>
    </row>
    <row r="45" spans="2:103" ht="12" customHeight="1">
      <c r="B45" s="8"/>
      <c r="C45" s="136" t="s">
        <v>52</v>
      </c>
      <c r="D45" s="136"/>
      <c r="E45" s="137" t="s">
        <v>225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29">
        <f>SUM(AM45:CHOOSE(B114,AM45,AR45,AW45,BB45,BG45,BL45,BQ45,BV45,CA45,CF45,CK45,CP45))</f>
        <v>0</v>
      </c>
      <c r="AB45" s="130"/>
      <c r="AC45" s="130"/>
      <c r="AD45" s="130"/>
      <c r="AE45" s="130"/>
      <c r="AF45" s="130"/>
      <c r="AG45" s="130"/>
      <c r="AH45" s="130"/>
      <c r="AI45" s="130"/>
      <c r="AJ45" s="131"/>
      <c r="AK45" s="10"/>
      <c r="AM45" s="173">
        <f>AM43*AA44</f>
        <v>0</v>
      </c>
      <c r="AN45" s="173"/>
      <c r="AO45" s="173"/>
      <c r="AP45" s="173"/>
      <c r="AQ45" s="173"/>
      <c r="AR45" s="173">
        <f>AR43*AA44</f>
        <v>0</v>
      </c>
      <c r="AS45" s="173"/>
      <c r="AT45" s="173"/>
      <c r="AU45" s="173"/>
      <c r="AV45" s="173"/>
      <c r="AW45" s="173">
        <f>AW43*AA44</f>
        <v>0</v>
      </c>
      <c r="AX45" s="173"/>
      <c r="AY45" s="173"/>
      <c r="AZ45" s="173"/>
      <c r="BA45" s="173"/>
      <c r="BB45" s="173">
        <f>BB43*AA44</f>
        <v>0</v>
      </c>
      <c r="BC45" s="173"/>
      <c r="BD45" s="173"/>
      <c r="BE45" s="173"/>
      <c r="BF45" s="173"/>
      <c r="BG45" s="173">
        <f>BG43*AA44</f>
        <v>0</v>
      </c>
      <c r="BH45" s="173"/>
      <c r="BI45" s="173"/>
      <c r="BJ45" s="173"/>
      <c r="BK45" s="173"/>
      <c r="BL45" s="173">
        <f>BL43*AA44</f>
        <v>0</v>
      </c>
      <c r="BM45" s="173"/>
      <c r="BN45" s="173"/>
      <c r="BO45" s="173"/>
      <c r="BP45" s="173"/>
      <c r="BQ45" s="173">
        <f>BQ43*AA44</f>
        <v>0</v>
      </c>
      <c r="BR45" s="173"/>
      <c r="BS45" s="173"/>
      <c r="BT45" s="173"/>
      <c r="BU45" s="173"/>
      <c r="BV45" s="173">
        <f>BV43*AA44</f>
        <v>0</v>
      </c>
      <c r="BW45" s="173"/>
      <c r="BX45" s="173"/>
      <c r="BY45" s="173"/>
      <c r="BZ45" s="173"/>
      <c r="CA45" s="173">
        <f>CA43*AA44</f>
        <v>0</v>
      </c>
      <c r="CB45" s="173"/>
      <c r="CC45" s="173"/>
      <c r="CD45" s="173"/>
      <c r="CE45" s="173"/>
      <c r="CF45" s="173">
        <f>CF43*AA44</f>
        <v>0</v>
      </c>
      <c r="CG45" s="173"/>
      <c r="CH45" s="173"/>
      <c r="CI45" s="173"/>
      <c r="CJ45" s="173"/>
      <c r="CK45" s="173">
        <f>CK43*AA44</f>
        <v>0</v>
      </c>
      <c r="CL45" s="173"/>
      <c r="CM45" s="173"/>
      <c r="CN45" s="173"/>
      <c r="CO45" s="173"/>
      <c r="CP45" s="173">
        <f>CP43*AA44</f>
        <v>0</v>
      </c>
      <c r="CQ45" s="173"/>
      <c r="CR45" s="173"/>
      <c r="CS45" s="173"/>
      <c r="CT45" s="173"/>
      <c r="CU45" s="174">
        <f aca="true" t="shared" si="0" ref="CU45:CU50">SUM(AM45:CP45)</f>
        <v>0</v>
      </c>
      <c r="CV45" s="174"/>
      <c r="CW45" s="174"/>
      <c r="CX45" s="174"/>
      <c r="CY45" s="174"/>
    </row>
    <row r="46" spans="2:103" ht="33.75" customHeight="1">
      <c r="B46" s="8"/>
      <c r="C46" s="169">
        <v>8</v>
      </c>
      <c r="D46" s="169"/>
      <c r="E46" s="170" t="s">
        <v>189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29">
        <f>SUM(AM46:CHOOSE(B114,AM46,AR46,AW46,BB46,BG46,BL46,BQ46,BV46,CA46,CF46,CK46,CP46))</f>
        <v>0</v>
      </c>
      <c r="AB46" s="130"/>
      <c r="AC46" s="130"/>
      <c r="AD46" s="130"/>
      <c r="AE46" s="130"/>
      <c r="AF46" s="130"/>
      <c r="AG46" s="130"/>
      <c r="AH46" s="130"/>
      <c r="AI46" s="130"/>
      <c r="AJ46" s="131"/>
      <c r="AK46" s="10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7">
        <f t="shared" si="0"/>
        <v>0</v>
      </c>
      <c r="CV46" s="157"/>
      <c r="CW46" s="157"/>
      <c r="CX46" s="157"/>
      <c r="CY46" s="157"/>
    </row>
    <row r="47" spans="2:103" ht="12" customHeight="1">
      <c r="B47" s="8"/>
      <c r="C47" s="136" t="s">
        <v>190</v>
      </c>
      <c r="D47" s="136"/>
      <c r="E47" s="137" t="s">
        <v>175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29">
        <f>SUM(AM47:CHOOSE(B114,AM47,AR47,AW47,BB47,BG47,BL47,BQ47,BV47,CA47,CF47,CK47,CP47))</f>
        <v>0</v>
      </c>
      <c r="AB47" s="130"/>
      <c r="AC47" s="130"/>
      <c r="AD47" s="130"/>
      <c r="AE47" s="130"/>
      <c r="AF47" s="130"/>
      <c r="AG47" s="130"/>
      <c r="AH47" s="130"/>
      <c r="AI47" s="130"/>
      <c r="AJ47" s="131"/>
      <c r="AK47" s="10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7">
        <f t="shared" si="0"/>
        <v>0</v>
      </c>
      <c r="CV47" s="157"/>
      <c r="CW47" s="157"/>
      <c r="CX47" s="157"/>
      <c r="CY47" s="157"/>
    </row>
    <row r="48" spans="2:103" ht="12" customHeight="1">
      <c r="B48" s="8"/>
      <c r="C48" s="169">
        <v>9</v>
      </c>
      <c r="D48" s="169"/>
      <c r="E48" s="170" t="s">
        <v>53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29">
        <f>SUM(AM48:CHOOSE(B114,AM48,AR48,AW48,BB48,BG48,BL48,BQ48,BV48,CA48,CF48,CK48,CP48))</f>
        <v>0</v>
      </c>
      <c r="AB48" s="130"/>
      <c r="AC48" s="130"/>
      <c r="AD48" s="130"/>
      <c r="AE48" s="130"/>
      <c r="AF48" s="130"/>
      <c r="AG48" s="130"/>
      <c r="AH48" s="130"/>
      <c r="AI48" s="130"/>
      <c r="AJ48" s="131"/>
      <c r="AK48" s="10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7">
        <f t="shared" si="0"/>
        <v>0</v>
      </c>
      <c r="CV48" s="157"/>
      <c r="CW48" s="157"/>
      <c r="CX48" s="157"/>
      <c r="CY48" s="157"/>
    </row>
    <row r="49" spans="2:103" s="19" customFormat="1" ht="12" customHeight="1">
      <c r="B49" s="15"/>
      <c r="C49" s="169" t="s">
        <v>191</v>
      </c>
      <c r="D49" s="169"/>
      <c r="E49" s="170" t="s">
        <v>192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29">
        <f>AA45-AA46-AA48</f>
        <v>0</v>
      </c>
      <c r="AB49" s="130"/>
      <c r="AC49" s="130"/>
      <c r="AD49" s="130"/>
      <c r="AE49" s="130"/>
      <c r="AF49" s="130"/>
      <c r="AG49" s="130"/>
      <c r="AH49" s="130"/>
      <c r="AI49" s="130"/>
      <c r="AJ49" s="131"/>
      <c r="AK49" s="18"/>
      <c r="AM49" s="158">
        <f>AM45-AM46-AM48</f>
        <v>0</v>
      </c>
      <c r="AN49" s="158"/>
      <c r="AO49" s="158"/>
      <c r="AP49" s="158"/>
      <c r="AQ49" s="158"/>
      <c r="AR49" s="158">
        <f>AR45-AR46-AR48</f>
        <v>0</v>
      </c>
      <c r="AS49" s="158"/>
      <c r="AT49" s="158"/>
      <c r="AU49" s="158"/>
      <c r="AV49" s="158"/>
      <c r="AW49" s="158">
        <f>AW45-AW46-AW48</f>
        <v>0</v>
      </c>
      <c r="AX49" s="158"/>
      <c r="AY49" s="158"/>
      <c r="AZ49" s="158"/>
      <c r="BA49" s="158"/>
      <c r="BB49" s="158">
        <f>BB45-BB46-BB48</f>
        <v>0</v>
      </c>
      <c r="BC49" s="158"/>
      <c r="BD49" s="158"/>
      <c r="BE49" s="158"/>
      <c r="BF49" s="158"/>
      <c r="BG49" s="158">
        <f>BG45-BG46-BG48</f>
        <v>0</v>
      </c>
      <c r="BH49" s="158"/>
      <c r="BI49" s="158"/>
      <c r="BJ49" s="158"/>
      <c r="BK49" s="158"/>
      <c r="BL49" s="158">
        <f>BL45-BL46-BL48</f>
        <v>0</v>
      </c>
      <c r="BM49" s="158"/>
      <c r="BN49" s="158"/>
      <c r="BO49" s="158"/>
      <c r="BP49" s="158"/>
      <c r="BQ49" s="158">
        <f>BQ45-BQ46-BQ48</f>
        <v>0</v>
      </c>
      <c r="BR49" s="158"/>
      <c r="BS49" s="158"/>
      <c r="BT49" s="158"/>
      <c r="BU49" s="158"/>
      <c r="BV49" s="158">
        <f>BV45-BV46-BV48</f>
        <v>0</v>
      </c>
      <c r="BW49" s="158"/>
      <c r="BX49" s="158"/>
      <c r="BY49" s="158"/>
      <c r="BZ49" s="158"/>
      <c r="CA49" s="158">
        <f>CA45-CA46-CA48</f>
        <v>0</v>
      </c>
      <c r="CB49" s="158"/>
      <c r="CC49" s="158"/>
      <c r="CD49" s="158"/>
      <c r="CE49" s="158"/>
      <c r="CF49" s="158">
        <f>CF45-CF46-CF48</f>
        <v>0</v>
      </c>
      <c r="CG49" s="158"/>
      <c r="CH49" s="158"/>
      <c r="CI49" s="158"/>
      <c r="CJ49" s="158"/>
      <c r="CK49" s="158">
        <f>CK45-CK46-CK48</f>
        <v>0</v>
      </c>
      <c r="CL49" s="158"/>
      <c r="CM49" s="158"/>
      <c r="CN49" s="158"/>
      <c r="CO49" s="158"/>
      <c r="CP49" s="158">
        <f>CP45-CP46-CP48</f>
        <v>0</v>
      </c>
      <c r="CQ49" s="158"/>
      <c r="CR49" s="158"/>
      <c r="CS49" s="158"/>
      <c r="CT49" s="158"/>
      <c r="CU49" s="157">
        <f t="shared" si="0"/>
        <v>0</v>
      </c>
      <c r="CV49" s="157"/>
      <c r="CW49" s="157"/>
      <c r="CX49" s="157"/>
      <c r="CY49" s="157"/>
    </row>
    <row r="50" spans="2:103" s="19" customFormat="1" ht="22.5" customHeight="1">
      <c r="B50" s="15"/>
      <c r="C50" s="169" t="s">
        <v>227</v>
      </c>
      <c r="D50" s="169"/>
      <c r="E50" s="170" t="s">
        <v>226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29">
        <f>SUM(AM50:CHOOSE(B114,AM50,AR50,AW50,BB50,BG50,BL50,BQ50,BV50,CA50,CF50,CK50,CP50))</f>
        <v>0</v>
      </c>
      <c r="AB50" s="130"/>
      <c r="AC50" s="130"/>
      <c r="AD50" s="130"/>
      <c r="AE50" s="130"/>
      <c r="AF50" s="130"/>
      <c r="AG50" s="130"/>
      <c r="AH50" s="130"/>
      <c r="AI50" s="130"/>
      <c r="AJ50" s="131"/>
      <c r="AK50" s="18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241">
        <f t="shared" si="0"/>
        <v>0</v>
      </c>
      <c r="CV50" s="241"/>
      <c r="CW50" s="241"/>
      <c r="CX50" s="241"/>
      <c r="CY50" s="241"/>
    </row>
    <row r="51" spans="2:103" s="19" customFormat="1" ht="12" customHeight="1"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8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5"/>
      <c r="CW51" s="55"/>
      <c r="CX51" s="55"/>
      <c r="CY51" s="55"/>
    </row>
    <row r="52" spans="2:103" s="19" customFormat="1" ht="35.25" customHeight="1">
      <c r="B52" s="15"/>
      <c r="C52" s="270" t="s">
        <v>228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18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5"/>
      <c r="CW52" s="55"/>
      <c r="CX52" s="55"/>
      <c r="CY52" s="55"/>
    </row>
    <row r="53" spans="2:103" s="19" customFormat="1" ht="12" customHeight="1">
      <c r="B53" s="15"/>
      <c r="C53" s="260" t="s">
        <v>229</v>
      </c>
      <c r="D53" s="260"/>
      <c r="E53" s="260"/>
      <c r="F53" s="26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8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5"/>
      <c r="CW53" s="55"/>
      <c r="CX53" s="55"/>
      <c r="CY53" s="55"/>
    </row>
    <row r="54" spans="2:103" s="19" customFormat="1" ht="13.5" customHeight="1"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5" t="s">
        <v>230</v>
      </c>
      <c r="R54" s="225" t="s">
        <v>219</v>
      </c>
      <c r="S54" s="226"/>
      <c r="T54" s="227"/>
      <c r="U54" s="65" t="s">
        <v>4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8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5"/>
      <c r="CW54" s="55"/>
      <c r="CX54" s="55"/>
      <c r="CY54" s="55"/>
    </row>
    <row r="55" spans="2:103" s="19" customFormat="1" ht="13.5" customHeight="1"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61" t="s">
        <v>221</v>
      </c>
      <c r="R55" s="261"/>
      <c r="S55" s="261"/>
      <c r="T55" s="261"/>
      <c r="U55" s="261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8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5"/>
      <c r="CW55" s="55"/>
      <c r="CX55" s="55"/>
      <c r="CY55" s="55"/>
    </row>
    <row r="56" spans="2:103" s="19" customFormat="1" ht="13.5" customHeight="1"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61" t="s">
        <v>231</v>
      </c>
      <c r="AI56" s="161"/>
      <c r="AJ56" s="161"/>
      <c r="AK56" s="18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5"/>
      <c r="CW56" s="55"/>
      <c r="CX56" s="55"/>
      <c r="CY56" s="55"/>
    </row>
    <row r="57" spans="2:103" s="19" customFormat="1" ht="12" customHeight="1">
      <c r="B57" s="15"/>
      <c r="C57" s="254" t="s">
        <v>233</v>
      </c>
      <c r="D57" s="255"/>
      <c r="E57" s="255"/>
      <c r="F57" s="255"/>
      <c r="G57" s="255"/>
      <c r="H57" s="255"/>
      <c r="I57" s="255"/>
      <c r="J57" s="255"/>
      <c r="K57" s="254" t="s">
        <v>234</v>
      </c>
      <c r="L57" s="255"/>
      <c r="M57" s="255"/>
      <c r="N57" s="255"/>
      <c r="O57" s="255"/>
      <c r="P57" s="255"/>
      <c r="Q57" s="255"/>
      <c r="R57" s="255"/>
      <c r="S57" s="254" t="s">
        <v>233</v>
      </c>
      <c r="T57" s="255"/>
      <c r="U57" s="255"/>
      <c r="V57" s="255"/>
      <c r="W57" s="255"/>
      <c r="X57" s="255"/>
      <c r="Y57" s="255"/>
      <c r="Z57" s="255"/>
      <c r="AA57" s="255"/>
      <c r="AB57" s="251" t="s">
        <v>234</v>
      </c>
      <c r="AC57" s="251"/>
      <c r="AD57" s="251"/>
      <c r="AE57" s="251"/>
      <c r="AF57" s="251"/>
      <c r="AG57" s="251"/>
      <c r="AH57" s="251"/>
      <c r="AI57" s="251"/>
      <c r="AJ57" s="251"/>
      <c r="AK57" s="18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5"/>
      <c r="CW57" s="55"/>
      <c r="CX57" s="55"/>
      <c r="CY57" s="55"/>
    </row>
    <row r="58" spans="2:103" s="19" customFormat="1" ht="12" customHeight="1">
      <c r="B58" s="15"/>
      <c r="C58" s="256"/>
      <c r="D58" s="257"/>
      <c r="E58" s="257"/>
      <c r="F58" s="257"/>
      <c r="G58" s="257"/>
      <c r="H58" s="257"/>
      <c r="I58" s="257"/>
      <c r="J58" s="257"/>
      <c r="K58" s="256"/>
      <c r="L58" s="257"/>
      <c r="M58" s="257"/>
      <c r="N58" s="257"/>
      <c r="O58" s="257"/>
      <c r="P58" s="257"/>
      <c r="Q58" s="257"/>
      <c r="R58" s="257"/>
      <c r="S58" s="256"/>
      <c r="T58" s="257"/>
      <c r="U58" s="257"/>
      <c r="V58" s="257"/>
      <c r="W58" s="257"/>
      <c r="X58" s="257"/>
      <c r="Y58" s="257"/>
      <c r="Z58" s="257"/>
      <c r="AA58" s="257"/>
      <c r="AB58" s="251"/>
      <c r="AC58" s="251"/>
      <c r="AD58" s="251"/>
      <c r="AE58" s="251"/>
      <c r="AF58" s="251"/>
      <c r="AG58" s="251"/>
      <c r="AH58" s="251"/>
      <c r="AI58" s="251"/>
      <c r="AJ58" s="251"/>
      <c r="AK58" s="18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5"/>
      <c r="CW58" s="55"/>
      <c r="CX58" s="55"/>
      <c r="CY58" s="55"/>
    </row>
    <row r="59" spans="2:103" s="19" customFormat="1" ht="12" customHeight="1">
      <c r="B59" s="15"/>
      <c r="C59" s="256"/>
      <c r="D59" s="257"/>
      <c r="E59" s="257"/>
      <c r="F59" s="257"/>
      <c r="G59" s="257"/>
      <c r="H59" s="257"/>
      <c r="I59" s="257"/>
      <c r="J59" s="257"/>
      <c r="K59" s="256"/>
      <c r="L59" s="257"/>
      <c r="M59" s="257"/>
      <c r="N59" s="257"/>
      <c r="O59" s="257"/>
      <c r="P59" s="257"/>
      <c r="Q59" s="257"/>
      <c r="R59" s="257"/>
      <c r="S59" s="256"/>
      <c r="T59" s="257"/>
      <c r="U59" s="257"/>
      <c r="V59" s="257"/>
      <c r="W59" s="257"/>
      <c r="X59" s="257"/>
      <c r="Y59" s="257"/>
      <c r="Z59" s="257"/>
      <c r="AA59" s="257"/>
      <c r="AB59" s="251"/>
      <c r="AC59" s="251"/>
      <c r="AD59" s="251"/>
      <c r="AE59" s="251"/>
      <c r="AF59" s="251"/>
      <c r="AG59" s="251"/>
      <c r="AH59" s="251"/>
      <c r="AI59" s="251"/>
      <c r="AJ59" s="251"/>
      <c r="AK59" s="18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5"/>
      <c r="CW59" s="55"/>
      <c r="CX59" s="55"/>
      <c r="CY59" s="55"/>
    </row>
    <row r="60" spans="2:103" s="19" customFormat="1" ht="12" customHeight="1">
      <c r="B60" s="15"/>
      <c r="C60" s="256"/>
      <c r="D60" s="257"/>
      <c r="E60" s="257"/>
      <c r="F60" s="257"/>
      <c r="G60" s="257"/>
      <c r="H60" s="257"/>
      <c r="I60" s="257"/>
      <c r="J60" s="257"/>
      <c r="K60" s="256"/>
      <c r="L60" s="257"/>
      <c r="M60" s="257"/>
      <c r="N60" s="257"/>
      <c r="O60" s="257"/>
      <c r="P60" s="257"/>
      <c r="Q60" s="257"/>
      <c r="R60" s="257"/>
      <c r="S60" s="256"/>
      <c r="T60" s="257"/>
      <c r="U60" s="257"/>
      <c r="V60" s="257"/>
      <c r="W60" s="257"/>
      <c r="X60" s="257"/>
      <c r="Y60" s="257"/>
      <c r="Z60" s="257"/>
      <c r="AA60" s="257"/>
      <c r="AB60" s="251"/>
      <c r="AC60" s="251"/>
      <c r="AD60" s="251"/>
      <c r="AE60" s="251"/>
      <c r="AF60" s="251"/>
      <c r="AG60" s="251"/>
      <c r="AH60" s="251"/>
      <c r="AI60" s="251"/>
      <c r="AJ60" s="251"/>
      <c r="AK60" s="18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5"/>
      <c r="CW60" s="55"/>
      <c r="CX60" s="55"/>
      <c r="CY60" s="55"/>
    </row>
    <row r="61" spans="2:103" s="19" customFormat="1" ht="12" customHeight="1">
      <c r="B61" s="15"/>
      <c r="C61" s="256"/>
      <c r="D61" s="257"/>
      <c r="E61" s="257"/>
      <c r="F61" s="257"/>
      <c r="G61" s="257"/>
      <c r="H61" s="257"/>
      <c r="I61" s="257"/>
      <c r="J61" s="257"/>
      <c r="K61" s="256"/>
      <c r="L61" s="257"/>
      <c r="M61" s="257"/>
      <c r="N61" s="257"/>
      <c r="O61" s="257"/>
      <c r="P61" s="257"/>
      <c r="Q61" s="257"/>
      <c r="R61" s="257"/>
      <c r="S61" s="256"/>
      <c r="T61" s="257"/>
      <c r="U61" s="257"/>
      <c r="V61" s="257"/>
      <c r="W61" s="257"/>
      <c r="X61" s="257"/>
      <c r="Y61" s="257"/>
      <c r="Z61" s="257"/>
      <c r="AA61" s="257"/>
      <c r="AB61" s="251"/>
      <c r="AC61" s="251"/>
      <c r="AD61" s="251"/>
      <c r="AE61" s="251"/>
      <c r="AF61" s="251"/>
      <c r="AG61" s="251"/>
      <c r="AH61" s="251"/>
      <c r="AI61" s="251"/>
      <c r="AJ61" s="251"/>
      <c r="AK61" s="18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5"/>
      <c r="CW61" s="55"/>
      <c r="CX61" s="55"/>
      <c r="CY61" s="55"/>
    </row>
    <row r="62" spans="2:103" s="19" customFormat="1" ht="12" customHeight="1">
      <c r="B62" s="15"/>
      <c r="C62" s="256"/>
      <c r="D62" s="257"/>
      <c r="E62" s="257"/>
      <c r="F62" s="257"/>
      <c r="G62" s="257"/>
      <c r="H62" s="257"/>
      <c r="I62" s="257"/>
      <c r="J62" s="257"/>
      <c r="K62" s="256"/>
      <c r="L62" s="257"/>
      <c r="M62" s="257"/>
      <c r="N62" s="257"/>
      <c r="O62" s="257"/>
      <c r="P62" s="257"/>
      <c r="Q62" s="257"/>
      <c r="R62" s="257"/>
      <c r="S62" s="256"/>
      <c r="T62" s="257"/>
      <c r="U62" s="257"/>
      <c r="V62" s="257"/>
      <c r="W62" s="257"/>
      <c r="X62" s="257"/>
      <c r="Y62" s="257"/>
      <c r="Z62" s="257"/>
      <c r="AA62" s="257"/>
      <c r="AB62" s="251"/>
      <c r="AC62" s="251"/>
      <c r="AD62" s="251"/>
      <c r="AE62" s="251"/>
      <c r="AF62" s="251"/>
      <c r="AG62" s="251"/>
      <c r="AH62" s="251"/>
      <c r="AI62" s="251"/>
      <c r="AJ62" s="251"/>
      <c r="AK62" s="18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5"/>
      <c r="CW62" s="55"/>
      <c r="CX62" s="55"/>
      <c r="CY62" s="55"/>
    </row>
    <row r="63" spans="2:103" s="19" customFormat="1" ht="12" customHeight="1">
      <c r="B63" s="15"/>
      <c r="C63" s="258"/>
      <c r="D63" s="259"/>
      <c r="E63" s="259"/>
      <c r="F63" s="259"/>
      <c r="G63" s="259"/>
      <c r="H63" s="259"/>
      <c r="I63" s="259"/>
      <c r="J63" s="259"/>
      <c r="K63" s="258"/>
      <c r="L63" s="259"/>
      <c r="M63" s="259"/>
      <c r="N63" s="259"/>
      <c r="O63" s="259"/>
      <c r="P63" s="259"/>
      <c r="Q63" s="259"/>
      <c r="R63" s="259"/>
      <c r="S63" s="258"/>
      <c r="T63" s="259"/>
      <c r="U63" s="259"/>
      <c r="V63" s="259"/>
      <c r="W63" s="259"/>
      <c r="X63" s="259"/>
      <c r="Y63" s="259"/>
      <c r="Z63" s="259"/>
      <c r="AA63" s="259"/>
      <c r="AB63" s="251"/>
      <c r="AC63" s="251"/>
      <c r="AD63" s="251"/>
      <c r="AE63" s="251"/>
      <c r="AF63" s="251"/>
      <c r="AG63" s="251"/>
      <c r="AH63" s="251"/>
      <c r="AI63" s="251"/>
      <c r="AJ63" s="251"/>
      <c r="AK63" s="18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5"/>
      <c r="CW63" s="55"/>
      <c r="CX63" s="55"/>
      <c r="CY63" s="55"/>
    </row>
    <row r="64" spans="2:103" s="19" customFormat="1" ht="12" customHeight="1">
      <c r="B64" s="15"/>
      <c r="C64" s="252">
        <v>1</v>
      </c>
      <c r="D64" s="253"/>
      <c r="E64" s="253"/>
      <c r="F64" s="253"/>
      <c r="G64" s="253"/>
      <c r="H64" s="253"/>
      <c r="I64" s="253"/>
      <c r="J64" s="253"/>
      <c r="K64" s="252">
        <v>2</v>
      </c>
      <c r="L64" s="253"/>
      <c r="M64" s="253"/>
      <c r="N64" s="253"/>
      <c r="O64" s="253"/>
      <c r="P64" s="253"/>
      <c r="Q64" s="253"/>
      <c r="R64" s="253"/>
      <c r="S64" s="252">
        <v>3</v>
      </c>
      <c r="T64" s="253"/>
      <c r="U64" s="253"/>
      <c r="V64" s="253"/>
      <c r="W64" s="253"/>
      <c r="X64" s="253"/>
      <c r="Y64" s="253"/>
      <c r="Z64" s="253"/>
      <c r="AA64" s="262"/>
      <c r="AB64" s="252">
        <v>4</v>
      </c>
      <c r="AC64" s="253"/>
      <c r="AD64" s="253"/>
      <c r="AE64" s="253"/>
      <c r="AF64" s="253"/>
      <c r="AG64" s="253"/>
      <c r="AH64" s="253"/>
      <c r="AI64" s="253"/>
      <c r="AJ64" s="262"/>
      <c r="AK64" s="18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5"/>
      <c r="CW64" s="55"/>
      <c r="CX64" s="55"/>
      <c r="CY64" s="55"/>
    </row>
    <row r="65" spans="2:103" s="19" customFormat="1" ht="12" customHeight="1">
      <c r="B65" s="15"/>
      <c r="C65" s="152" t="s">
        <v>110</v>
      </c>
      <c r="D65" s="153"/>
      <c r="E65" s="153"/>
      <c r="F65" s="153"/>
      <c r="G65" s="153"/>
      <c r="H65" s="153"/>
      <c r="I65" s="153"/>
      <c r="J65" s="153"/>
      <c r="K65" s="154"/>
      <c r="L65" s="155"/>
      <c r="M65" s="155"/>
      <c r="N65" s="155"/>
      <c r="O65" s="155"/>
      <c r="P65" s="155"/>
      <c r="Q65" s="155"/>
      <c r="R65" s="155"/>
      <c r="S65" s="152" t="s">
        <v>116</v>
      </c>
      <c r="T65" s="153"/>
      <c r="U65" s="153"/>
      <c r="V65" s="153"/>
      <c r="W65" s="153"/>
      <c r="X65" s="153"/>
      <c r="Y65" s="153"/>
      <c r="Z65" s="153"/>
      <c r="AA65" s="159"/>
      <c r="AB65" s="154"/>
      <c r="AC65" s="155"/>
      <c r="AD65" s="155"/>
      <c r="AE65" s="155"/>
      <c r="AF65" s="155"/>
      <c r="AG65" s="155"/>
      <c r="AH65" s="155"/>
      <c r="AI65" s="155"/>
      <c r="AJ65" s="160"/>
      <c r="AK65" s="18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8"/>
      <c r="CV65" s="68"/>
      <c r="CW65" s="68"/>
      <c r="CX65" s="68"/>
      <c r="CY65" s="68"/>
    </row>
    <row r="66" spans="2:103" s="19" customFormat="1" ht="12" customHeight="1">
      <c r="B66" s="15"/>
      <c r="C66" s="152" t="s">
        <v>111</v>
      </c>
      <c r="D66" s="153"/>
      <c r="E66" s="153"/>
      <c r="F66" s="153"/>
      <c r="G66" s="153"/>
      <c r="H66" s="153"/>
      <c r="I66" s="153"/>
      <c r="J66" s="153"/>
      <c r="K66" s="154"/>
      <c r="L66" s="155"/>
      <c r="M66" s="155"/>
      <c r="N66" s="155"/>
      <c r="O66" s="155"/>
      <c r="P66" s="155"/>
      <c r="Q66" s="155"/>
      <c r="R66" s="155"/>
      <c r="S66" s="152" t="s">
        <v>117</v>
      </c>
      <c r="T66" s="153"/>
      <c r="U66" s="153"/>
      <c r="V66" s="153"/>
      <c r="W66" s="153"/>
      <c r="X66" s="153"/>
      <c r="Y66" s="153"/>
      <c r="Z66" s="153"/>
      <c r="AA66" s="159"/>
      <c r="AB66" s="154"/>
      <c r="AC66" s="155"/>
      <c r="AD66" s="155"/>
      <c r="AE66" s="155"/>
      <c r="AF66" s="155"/>
      <c r="AG66" s="155"/>
      <c r="AH66" s="155"/>
      <c r="AI66" s="155"/>
      <c r="AJ66" s="160"/>
      <c r="AK66" s="18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</row>
    <row r="67" spans="2:103" s="19" customFormat="1" ht="12" customHeight="1">
      <c r="B67" s="15"/>
      <c r="C67" s="152" t="s">
        <v>112</v>
      </c>
      <c r="D67" s="153"/>
      <c r="E67" s="153"/>
      <c r="F67" s="153"/>
      <c r="G67" s="153"/>
      <c r="H67" s="153"/>
      <c r="I67" s="153"/>
      <c r="J67" s="153"/>
      <c r="K67" s="154"/>
      <c r="L67" s="155"/>
      <c r="M67" s="155"/>
      <c r="N67" s="155"/>
      <c r="O67" s="155"/>
      <c r="P67" s="155"/>
      <c r="Q67" s="155"/>
      <c r="R67" s="155"/>
      <c r="S67" s="152" t="s">
        <v>118</v>
      </c>
      <c r="T67" s="153"/>
      <c r="U67" s="153"/>
      <c r="V67" s="153"/>
      <c r="W67" s="153"/>
      <c r="X67" s="153"/>
      <c r="Y67" s="153"/>
      <c r="Z67" s="153"/>
      <c r="AA67" s="159"/>
      <c r="AB67" s="154"/>
      <c r="AC67" s="155"/>
      <c r="AD67" s="155"/>
      <c r="AE67" s="155"/>
      <c r="AF67" s="155"/>
      <c r="AG67" s="155"/>
      <c r="AH67" s="155"/>
      <c r="AI67" s="155"/>
      <c r="AJ67" s="160"/>
      <c r="AK67" s="18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8"/>
      <c r="CV67" s="68"/>
      <c r="CW67" s="68"/>
      <c r="CX67" s="68"/>
      <c r="CY67" s="68"/>
    </row>
    <row r="68" spans="2:103" s="19" customFormat="1" ht="12" customHeight="1">
      <c r="B68" s="15"/>
      <c r="C68" s="152" t="s">
        <v>113</v>
      </c>
      <c r="D68" s="153"/>
      <c r="E68" s="153"/>
      <c r="F68" s="153"/>
      <c r="G68" s="153"/>
      <c r="H68" s="153"/>
      <c r="I68" s="153"/>
      <c r="J68" s="153"/>
      <c r="K68" s="154"/>
      <c r="L68" s="155"/>
      <c r="M68" s="155"/>
      <c r="N68" s="155"/>
      <c r="O68" s="155"/>
      <c r="P68" s="155"/>
      <c r="Q68" s="155"/>
      <c r="R68" s="155"/>
      <c r="S68" s="152" t="s">
        <v>119</v>
      </c>
      <c r="T68" s="153"/>
      <c r="U68" s="153"/>
      <c r="V68" s="153"/>
      <c r="W68" s="153"/>
      <c r="X68" s="153"/>
      <c r="Y68" s="153"/>
      <c r="Z68" s="153"/>
      <c r="AA68" s="159"/>
      <c r="AB68" s="154"/>
      <c r="AC68" s="155"/>
      <c r="AD68" s="155"/>
      <c r="AE68" s="155"/>
      <c r="AF68" s="155"/>
      <c r="AG68" s="155"/>
      <c r="AH68" s="155"/>
      <c r="AI68" s="155"/>
      <c r="AJ68" s="160"/>
      <c r="AK68" s="18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</row>
    <row r="69" spans="2:103" s="19" customFormat="1" ht="12" customHeight="1">
      <c r="B69" s="15"/>
      <c r="C69" s="152" t="s">
        <v>114</v>
      </c>
      <c r="D69" s="153"/>
      <c r="E69" s="153"/>
      <c r="F69" s="153"/>
      <c r="G69" s="153"/>
      <c r="H69" s="153"/>
      <c r="I69" s="153"/>
      <c r="J69" s="153"/>
      <c r="K69" s="154"/>
      <c r="L69" s="155"/>
      <c r="M69" s="155"/>
      <c r="N69" s="155"/>
      <c r="O69" s="155"/>
      <c r="P69" s="155"/>
      <c r="Q69" s="155"/>
      <c r="R69" s="155"/>
      <c r="S69" s="152" t="s">
        <v>120</v>
      </c>
      <c r="T69" s="153"/>
      <c r="U69" s="153"/>
      <c r="V69" s="153"/>
      <c r="W69" s="153"/>
      <c r="X69" s="153"/>
      <c r="Y69" s="153"/>
      <c r="Z69" s="153"/>
      <c r="AA69" s="159"/>
      <c r="AB69" s="154"/>
      <c r="AC69" s="155"/>
      <c r="AD69" s="155"/>
      <c r="AE69" s="155"/>
      <c r="AF69" s="155"/>
      <c r="AG69" s="155"/>
      <c r="AH69" s="155"/>
      <c r="AI69" s="155"/>
      <c r="AJ69" s="160"/>
      <c r="AK69" s="18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</row>
    <row r="70" spans="2:103" s="19" customFormat="1" ht="12" customHeight="1">
      <c r="B70" s="15"/>
      <c r="C70" s="152" t="s">
        <v>115</v>
      </c>
      <c r="D70" s="153"/>
      <c r="E70" s="153"/>
      <c r="F70" s="153"/>
      <c r="G70" s="153"/>
      <c r="H70" s="153"/>
      <c r="I70" s="153"/>
      <c r="J70" s="153"/>
      <c r="K70" s="154"/>
      <c r="L70" s="155"/>
      <c r="M70" s="155"/>
      <c r="N70" s="155"/>
      <c r="O70" s="155"/>
      <c r="P70" s="155"/>
      <c r="Q70" s="155"/>
      <c r="R70" s="155"/>
      <c r="S70" s="152" t="s">
        <v>121</v>
      </c>
      <c r="T70" s="153"/>
      <c r="U70" s="153"/>
      <c r="V70" s="153"/>
      <c r="W70" s="153"/>
      <c r="X70" s="153"/>
      <c r="Y70" s="153"/>
      <c r="Z70" s="153"/>
      <c r="AA70" s="159"/>
      <c r="AB70" s="154"/>
      <c r="AC70" s="155"/>
      <c r="AD70" s="155"/>
      <c r="AE70" s="155"/>
      <c r="AF70" s="155"/>
      <c r="AG70" s="155"/>
      <c r="AH70" s="155"/>
      <c r="AI70" s="155"/>
      <c r="AJ70" s="160"/>
      <c r="AK70" s="18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</row>
    <row r="71" spans="2:103" ht="12" customHeight="1">
      <c r="B71" s="8"/>
      <c r="C71" s="138"/>
      <c r="D71" s="138"/>
      <c r="E71" s="138"/>
      <c r="F71" s="138"/>
      <c r="G71" s="138"/>
      <c r="H71" s="138"/>
      <c r="I71" s="138"/>
      <c r="J71" s="138"/>
      <c r="K71" s="139"/>
      <c r="L71" s="139"/>
      <c r="M71" s="139"/>
      <c r="N71" s="139"/>
      <c r="O71" s="139"/>
      <c r="P71" s="139"/>
      <c r="Q71" s="139"/>
      <c r="R71" s="140"/>
      <c r="S71" s="141" t="s">
        <v>235</v>
      </c>
      <c r="T71" s="142"/>
      <c r="U71" s="142"/>
      <c r="V71" s="142"/>
      <c r="W71" s="142"/>
      <c r="X71" s="142"/>
      <c r="Y71" s="142"/>
      <c r="Z71" s="142"/>
      <c r="AA71" s="143"/>
      <c r="AB71" s="267">
        <f>SUM(AB65:AJ70,K65:R71)</f>
        <v>0</v>
      </c>
      <c r="AC71" s="268"/>
      <c r="AD71" s="268"/>
      <c r="AE71" s="268"/>
      <c r="AF71" s="268"/>
      <c r="AG71" s="268"/>
      <c r="AH71" s="268"/>
      <c r="AI71" s="268"/>
      <c r="AJ71" s="269"/>
      <c r="AK71" s="10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</row>
    <row r="72" spans="2:103" s="19" customFormat="1" ht="12" customHeight="1"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8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5"/>
      <c r="CV72" s="55"/>
      <c r="CW72" s="55"/>
      <c r="CX72" s="55"/>
      <c r="CY72" s="55"/>
    </row>
    <row r="73" spans="2:103" s="19" customFormat="1" ht="10.5">
      <c r="B73" s="15"/>
      <c r="C73" s="270" t="s">
        <v>236</v>
      </c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18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5"/>
      <c r="CV73" s="55"/>
      <c r="CW73" s="55"/>
      <c r="CX73" s="55"/>
      <c r="CY73" s="55"/>
    </row>
    <row r="74" spans="2:103" s="19" customFormat="1" ht="23.25" customHeight="1">
      <c r="B74" s="15"/>
      <c r="C74" s="271" t="s">
        <v>237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18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5"/>
      <c r="CV74" s="55"/>
      <c r="CW74" s="55"/>
      <c r="CX74" s="55"/>
      <c r="CY74" s="55"/>
    </row>
    <row r="75" spans="2:103" s="19" customFormat="1" ht="12" customHeight="1">
      <c r="B75" s="15"/>
      <c r="C75" s="69"/>
      <c r="D75" s="69"/>
      <c r="E75" s="69"/>
      <c r="F75" s="6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61" t="s">
        <v>231</v>
      </c>
      <c r="AI75" s="161"/>
      <c r="AJ75" s="161"/>
      <c r="AK75" s="18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5"/>
      <c r="CV75" s="55"/>
      <c r="CW75" s="55"/>
      <c r="CX75" s="55"/>
      <c r="CY75" s="55"/>
    </row>
    <row r="76" spans="2:103" s="19" customFormat="1" ht="12" customHeight="1">
      <c r="B76" s="15"/>
      <c r="C76" s="176" t="s">
        <v>13</v>
      </c>
      <c r="D76" s="176"/>
      <c r="E76" s="178" t="s">
        <v>14</v>
      </c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6" t="s">
        <v>238</v>
      </c>
      <c r="AG76" s="176"/>
      <c r="AH76" s="176"/>
      <c r="AI76" s="176"/>
      <c r="AJ76" s="176"/>
      <c r="AK76" s="18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5"/>
      <c r="CV76" s="55"/>
      <c r="CW76" s="55"/>
      <c r="CX76" s="55"/>
      <c r="CY76" s="55"/>
    </row>
    <row r="77" spans="2:103" s="19" customFormat="1" ht="12" customHeight="1">
      <c r="B77" s="15"/>
      <c r="C77" s="176"/>
      <c r="D77" s="176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6"/>
      <c r="AG77" s="176"/>
      <c r="AH77" s="176"/>
      <c r="AI77" s="176"/>
      <c r="AJ77" s="176"/>
      <c r="AK77" s="18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5"/>
      <c r="CV77" s="55"/>
      <c r="CW77" s="55"/>
      <c r="CX77" s="55"/>
      <c r="CY77" s="55"/>
    </row>
    <row r="78" spans="2:103" s="19" customFormat="1" ht="12" customHeight="1">
      <c r="B78" s="15"/>
      <c r="C78" s="242">
        <v>1</v>
      </c>
      <c r="D78" s="242"/>
      <c r="E78" s="243" t="s">
        <v>239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49">
        <f>SUM(AM78:CHOOSE(B114,AM78,AR78,AW78,BB78,BG78,BL78,BQ78,BV78,CA78,CF78,CK78,CP78))</f>
        <v>0</v>
      </c>
      <c r="AG78" s="249"/>
      <c r="AH78" s="249"/>
      <c r="AI78" s="249"/>
      <c r="AJ78" s="249"/>
      <c r="AK78" s="18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35">
        <f>SUM(AM78:CP78)</f>
        <v>0</v>
      </c>
      <c r="CV78" s="135"/>
      <c r="CW78" s="135"/>
      <c r="CX78" s="135"/>
      <c r="CY78" s="135"/>
    </row>
    <row r="79" spans="2:103" s="19" customFormat="1" ht="12" customHeight="1">
      <c r="B79" s="15"/>
      <c r="C79" s="242">
        <v>2</v>
      </c>
      <c r="D79" s="242"/>
      <c r="E79" s="243" t="s">
        <v>240</v>
      </c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5"/>
      <c r="AG79" s="245"/>
      <c r="AH79" s="245"/>
      <c r="AI79" s="245"/>
      <c r="AJ79" s="245"/>
      <c r="AK79" s="18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246"/>
      <c r="CV79" s="246"/>
      <c r="CW79" s="246"/>
      <c r="CX79" s="246"/>
      <c r="CY79" s="246"/>
    </row>
    <row r="80" spans="2:103" s="19" customFormat="1" ht="12" customHeight="1">
      <c r="B80" s="15"/>
      <c r="C80" s="242">
        <v>3</v>
      </c>
      <c r="D80" s="242"/>
      <c r="E80" s="243" t="s">
        <v>241</v>
      </c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7">
        <f>AF78*AF79/100</f>
        <v>0</v>
      </c>
      <c r="AG80" s="247"/>
      <c r="AH80" s="247"/>
      <c r="AI80" s="247"/>
      <c r="AJ80" s="247"/>
      <c r="AK80" s="18"/>
      <c r="AM80" s="195"/>
      <c r="AN80" s="195"/>
      <c r="AO80" s="195"/>
      <c r="AP80" s="195"/>
      <c r="AQ80" s="195"/>
      <c r="AR80" s="248"/>
      <c r="AS80" s="248"/>
      <c r="AT80" s="248"/>
      <c r="AU80" s="248"/>
      <c r="AV80" s="248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246"/>
      <c r="CV80" s="246"/>
      <c r="CW80" s="246"/>
      <c r="CX80" s="246"/>
      <c r="CY80" s="246"/>
    </row>
    <row r="81" spans="2:103" s="19" customFormat="1" ht="25.5" customHeight="1">
      <c r="B81" s="15"/>
      <c r="C81" s="242">
        <v>4</v>
      </c>
      <c r="D81" s="242"/>
      <c r="E81" s="243" t="s">
        <v>242</v>
      </c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9">
        <f>SUM(AM81:CHOOSE(B114,AM81,AR81,AW81,BB81,BG81,BL81,BQ81,BV81,CA81,CF81,CK81,CP81))</f>
        <v>0</v>
      </c>
      <c r="AG81" s="249"/>
      <c r="AH81" s="249"/>
      <c r="AI81" s="249"/>
      <c r="AJ81" s="249"/>
      <c r="AK81" s="18"/>
      <c r="AM81" s="280"/>
      <c r="AN81" s="280"/>
      <c r="AO81" s="280"/>
      <c r="AP81" s="280"/>
      <c r="AQ81" s="280"/>
      <c r="AR81" s="156"/>
      <c r="AS81" s="156"/>
      <c r="AT81" s="156"/>
      <c r="AU81" s="156"/>
      <c r="AV81" s="156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/>
      <c r="BX81" s="280"/>
      <c r="BY81" s="280"/>
      <c r="BZ81" s="280"/>
      <c r="CA81" s="280"/>
      <c r="CB81" s="280"/>
      <c r="CC81" s="280"/>
      <c r="CD81" s="280"/>
      <c r="CE81" s="280"/>
      <c r="CF81" s="280"/>
      <c r="CG81" s="280"/>
      <c r="CH81" s="280"/>
      <c r="CI81" s="280"/>
      <c r="CJ81" s="280"/>
      <c r="CK81" s="280"/>
      <c r="CL81" s="280"/>
      <c r="CM81" s="280"/>
      <c r="CN81" s="280"/>
      <c r="CO81" s="280"/>
      <c r="CP81" s="280"/>
      <c r="CQ81" s="280"/>
      <c r="CR81" s="280"/>
      <c r="CS81" s="280"/>
      <c r="CT81" s="280"/>
      <c r="CU81" s="281">
        <f>SUM(AM81:CP81)</f>
        <v>0</v>
      </c>
      <c r="CV81" s="281"/>
      <c r="CW81" s="281"/>
      <c r="CX81" s="281"/>
      <c r="CY81" s="281"/>
    </row>
    <row r="82" spans="2:103" ht="12" customHeight="1">
      <c r="B82" s="8"/>
      <c r="C82" s="242">
        <v>5</v>
      </c>
      <c r="D82" s="242"/>
      <c r="E82" s="243" t="s">
        <v>243</v>
      </c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7">
        <f>AF80-AF81</f>
        <v>0</v>
      </c>
      <c r="AG82" s="247"/>
      <c r="AH82" s="247"/>
      <c r="AI82" s="247"/>
      <c r="AJ82" s="247"/>
      <c r="AK82" s="10"/>
      <c r="AM82" s="85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9"/>
      <c r="CV82" s="89"/>
      <c r="CW82" s="89"/>
      <c r="CX82" s="90"/>
      <c r="CY82" s="91"/>
    </row>
    <row r="83" spans="2:103" ht="12" customHeight="1">
      <c r="B83" s="8"/>
      <c r="C83" s="263" t="s">
        <v>42</v>
      </c>
      <c r="D83" s="264"/>
      <c r="E83" s="265" t="s">
        <v>244</v>
      </c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1"/>
      <c r="AF83" s="266">
        <f>SUM(AM83:CHOOSE(B116,AM83,AR83,AW83,BB83,BG83,BL83,BQ83,BV83,CA83,CF83,CK83,CP83))</f>
        <v>0</v>
      </c>
      <c r="AG83" s="266"/>
      <c r="AH83" s="266"/>
      <c r="AI83" s="266"/>
      <c r="AJ83" s="266"/>
      <c r="AK83" s="18"/>
      <c r="AL83" s="19"/>
      <c r="AM83" s="200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282">
        <f>SUM(AM83:CP83)</f>
        <v>0</v>
      </c>
      <c r="CV83" s="282"/>
      <c r="CW83" s="282"/>
      <c r="CX83" s="282"/>
      <c r="CY83" s="282"/>
    </row>
    <row r="84" spans="2:103" ht="12" customHeight="1">
      <c r="B84" s="8"/>
      <c r="C84" s="70"/>
      <c r="D84" s="70"/>
      <c r="E84" s="2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71"/>
      <c r="AG84" s="71"/>
      <c r="AH84" s="71"/>
      <c r="AI84" s="71"/>
      <c r="AJ84" s="71"/>
      <c r="AK84" s="10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</row>
    <row r="85" spans="2:103" ht="12" customHeight="1">
      <c r="B85" s="8"/>
      <c r="C85" s="279" t="s">
        <v>252</v>
      </c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71"/>
      <c r="AG85" s="71"/>
      <c r="AH85" s="71"/>
      <c r="AI85" s="71"/>
      <c r="AJ85" s="71"/>
      <c r="AK85" s="10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</row>
    <row r="86" spans="2:103" s="19" customFormat="1" ht="12" customHeight="1"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3"/>
      <c r="AB86" s="3"/>
      <c r="AC86" s="3"/>
      <c r="AD86" s="3"/>
      <c r="AE86" s="3"/>
      <c r="AF86" s="175" t="s">
        <v>231</v>
      </c>
      <c r="AG86" s="175"/>
      <c r="AH86" s="175"/>
      <c r="AI86" s="175"/>
      <c r="AJ86" s="175"/>
      <c r="AK86" s="18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5"/>
      <c r="CV86" s="55"/>
      <c r="CW86" s="55"/>
      <c r="CX86" s="55"/>
      <c r="CY86" s="55"/>
    </row>
    <row r="87" spans="2:103" s="19" customFormat="1" ht="12" customHeight="1">
      <c r="B87" s="15"/>
      <c r="C87" s="176" t="s">
        <v>13</v>
      </c>
      <c r="D87" s="177"/>
      <c r="E87" s="178" t="s">
        <v>18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6" t="s">
        <v>12</v>
      </c>
      <c r="AG87" s="176"/>
      <c r="AH87" s="176"/>
      <c r="AI87" s="176"/>
      <c r="AJ87" s="176"/>
      <c r="AK87" s="18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5"/>
      <c r="CV87" s="55"/>
      <c r="CW87" s="55"/>
      <c r="CX87" s="55"/>
      <c r="CY87" s="55"/>
    </row>
    <row r="88" spans="2:103" s="19" customFormat="1" ht="12" customHeight="1">
      <c r="B88" s="15"/>
      <c r="C88" s="176"/>
      <c r="D88" s="177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6"/>
      <c r="AG88" s="176"/>
      <c r="AH88" s="176"/>
      <c r="AI88" s="176"/>
      <c r="AJ88" s="176"/>
      <c r="AK88" s="18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5"/>
      <c r="CV88" s="55"/>
      <c r="CW88" s="55"/>
      <c r="CX88" s="55"/>
      <c r="CY88" s="55"/>
    </row>
    <row r="89" spans="2:103" s="19" customFormat="1" ht="12" customHeight="1">
      <c r="B89" s="15"/>
      <c r="C89" s="179">
        <v>1</v>
      </c>
      <c r="D89" s="180"/>
      <c r="E89" s="181" t="s">
        <v>245</v>
      </c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3"/>
      <c r="AF89" s="184">
        <f>CHOOSE(B114,AM89,AW89,BB89,BG89,BL89,BQ89,BV89,CA89,CF89,CK89,CP89)</f>
        <v>0</v>
      </c>
      <c r="AG89" s="185"/>
      <c r="AH89" s="185"/>
      <c r="AI89" s="185"/>
      <c r="AJ89" s="186"/>
      <c r="AK89" s="18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8">
        <f>SUM(AM89:CP89)</f>
        <v>0</v>
      </c>
      <c r="CV89" s="188"/>
      <c r="CW89" s="188"/>
      <c r="CX89" s="188"/>
      <c r="CY89" s="188"/>
    </row>
    <row r="90" spans="2:103" s="19" customFormat="1" ht="12" customHeight="1">
      <c r="B90" s="15"/>
      <c r="C90" s="189">
        <v>2</v>
      </c>
      <c r="D90" s="190"/>
      <c r="E90" s="191" t="s">
        <v>20</v>
      </c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3"/>
      <c r="AF90" s="194">
        <f>SUM(AM89:CHOOSE(B114,AM89,AR89,AW89,BB89,BG89,BL89,BQ89,BV89,CA89,CF89,CK89,CP89))</f>
        <v>0</v>
      </c>
      <c r="AG90" s="194"/>
      <c r="AH90" s="194"/>
      <c r="AI90" s="194"/>
      <c r="AJ90" s="194"/>
      <c r="AK90" s="18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</row>
    <row r="91" spans="2:103" s="19" customFormat="1" ht="12" customHeight="1">
      <c r="B91" s="15"/>
      <c r="C91" s="189">
        <v>3</v>
      </c>
      <c r="D91" s="190"/>
      <c r="E91" s="196" t="s">
        <v>246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3"/>
      <c r="AF91" s="197">
        <f>CHOOSE(B114,AM91,AW91,BB91,BG91,BL91,BQ91,BV91,CA91,CF91,CK91,CP91)</f>
        <v>0</v>
      </c>
      <c r="AG91" s="198"/>
      <c r="AH91" s="198"/>
      <c r="AI91" s="198"/>
      <c r="AJ91" s="199"/>
      <c r="AK91" s="18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1">
        <f>SUM(AM91:CP91)</f>
        <v>0</v>
      </c>
      <c r="CV91" s="201"/>
      <c r="CW91" s="201"/>
      <c r="CX91" s="201"/>
      <c r="CY91" s="201"/>
    </row>
    <row r="92" spans="2:103" s="19" customFormat="1" ht="12" customHeight="1">
      <c r="B92" s="15"/>
      <c r="C92" s="202">
        <v>4</v>
      </c>
      <c r="D92" s="203"/>
      <c r="E92" s="204" t="s">
        <v>22</v>
      </c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6"/>
      <c r="AF92" s="194">
        <f>SUM(AM91:CHOOSE(B114,AM91,AR91,AW91,BB91,BG91,BL91,BQ91,BV91,CA91,CF91,CK91,CP91))</f>
        <v>0</v>
      </c>
      <c r="AG92" s="194"/>
      <c r="AH92" s="194"/>
      <c r="AI92" s="194"/>
      <c r="AJ92" s="194"/>
      <c r="AK92" s="18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</row>
    <row r="93" spans="2:103" ht="12" customHeight="1">
      <c r="B93" s="8"/>
      <c r="C93" s="207">
        <v>5</v>
      </c>
      <c r="D93" s="208"/>
      <c r="E93" s="209" t="s">
        <v>23</v>
      </c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1"/>
      <c r="AF93" s="212">
        <f>AF90-AF92</f>
        <v>0</v>
      </c>
      <c r="AG93" s="213"/>
      <c r="AH93" s="213"/>
      <c r="AI93" s="213"/>
      <c r="AJ93" s="214"/>
      <c r="AK93" s="10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</row>
    <row r="94" spans="2:37" ht="12" customHeight="1">
      <c r="B94" s="8"/>
      <c r="C94" s="24"/>
      <c r="D94" s="24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26"/>
      <c r="AG94" s="26"/>
      <c r="AH94" s="26"/>
      <c r="AI94" s="26"/>
      <c r="AJ94" s="26"/>
      <c r="AK94" s="10"/>
    </row>
    <row r="95" spans="2:37" ht="12" customHeigh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 t="s">
        <v>29</v>
      </c>
      <c r="V95" s="9"/>
      <c r="W95" s="14"/>
      <c r="X95" s="14"/>
      <c r="Y95" s="14"/>
      <c r="Z95" s="103"/>
      <c r="AA95" s="104"/>
      <c r="AB95" s="105"/>
      <c r="AC95" s="215">
        <f>J108</f>
        <v>2</v>
      </c>
      <c r="AD95" s="216"/>
      <c r="AE95" s="217"/>
      <c r="AF95" s="215" t="str">
        <f>M108</f>
        <v>2009</v>
      </c>
      <c r="AG95" s="218"/>
      <c r="AH95" s="219"/>
      <c r="AI95" s="33"/>
      <c r="AJ95" s="33"/>
      <c r="AK95" s="10"/>
    </row>
    <row r="96" spans="2:37" ht="12" customHeight="1">
      <c r="B96" s="8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6"/>
      <c r="N96" s="16"/>
      <c r="O96" s="16"/>
      <c r="P96" s="16"/>
      <c r="Q96" s="16"/>
      <c r="R96" s="16"/>
      <c r="S96" s="16"/>
      <c r="T96" s="16"/>
      <c r="U96" s="16"/>
      <c r="V96" s="17"/>
      <c r="W96" s="16"/>
      <c r="X96" s="16"/>
      <c r="Y96" s="16"/>
      <c r="Z96" s="220" t="s">
        <v>2</v>
      </c>
      <c r="AA96" s="220"/>
      <c r="AB96" s="220"/>
      <c r="AC96" s="220" t="s">
        <v>3</v>
      </c>
      <c r="AD96" s="220"/>
      <c r="AE96" s="220"/>
      <c r="AF96" s="220" t="s">
        <v>4</v>
      </c>
      <c r="AG96" s="220"/>
      <c r="AH96" s="220"/>
      <c r="AI96" s="33"/>
      <c r="AJ96" s="33"/>
      <c r="AK96" s="10"/>
    </row>
    <row r="97" spans="2:37" ht="12" customHeight="1">
      <c r="B97" s="8"/>
      <c r="C97" s="221" t="s">
        <v>253</v>
      </c>
      <c r="D97" s="221"/>
      <c r="E97" s="221"/>
      <c r="F97" s="221"/>
      <c r="G97" s="221"/>
      <c r="H97" s="221"/>
      <c r="I97" s="222"/>
      <c r="J97" s="222"/>
      <c r="K97" s="222"/>
      <c r="L97" s="222"/>
      <c r="M97" s="222"/>
      <c r="N97" s="222"/>
      <c r="O97" s="222"/>
      <c r="P97" s="42"/>
      <c r="Q97" s="222"/>
      <c r="R97" s="222"/>
      <c r="S97" s="222"/>
      <c r="T97" s="222"/>
      <c r="U97" s="222"/>
      <c r="V97" s="222"/>
      <c r="W97" s="22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</row>
    <row r="98" spans="2:37" ht="12" customHeight="1">
      <c r="B98" s="8"/>
      <c r="C98" s="221"/>
      <c r="D98" s="221"/>
      <c r="E98" s="221"/>
      <c r="F98" s="221"/>
      <c r="G98" s="221"/>
      <c r="H98" s="221"/>
      <c r="I98" s="223"/>
      <c r="J98" s="223"/>
      <c r="K98" s="223"/>
      <c r="L98" s="223"/>
      <c r="M98" s="223"/>
      <c r="N98" s="223"/>
      <c r="O98" s="223"/>
      <c r="P98" s="42"/>
      <c r="Q98" s="223"/>
      <c r="R98" s="223"/>
      <c r="S98" s="223"/>
      <c r="T98" s="223"/>
      <c r="U98" s="223"/>
      <c r="V98" s="223"/>
      <c r="W98" s="223"/>
      <c r="X98" s="17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</row>
    <row r="99" spans="2:37" ht="12" customHeight="1">
      <c r="B99" s="8"/>
      <c r="C99" s="9"/>
      <c r="D99" s="9"/>
      <c r="E99" s="9"/>
      <c r="F99" s="9"/>
      <c r="G99" s="9"/>
      <c r="H99" s="9"/>
      <c r="I99" s="224" t="s">
        <v>178</v>
      </c>
      <c r="J99" s="224"/>
      <c r="K99" s="224"/>
      <c r="L99" s="224"/>
      <c r="M99" s="224"/>
      <c r="N99" s="224"/>
      <c r="O99" s="224"/>
      <c r="P99" s="42"/>
      <c r="Q99" s="224" t="s">
        <v>176</v>
      </c>
      <c r="R99" s="224"/>
      <c r="S99" s="224"/>
      <c r="T99" s="224"/>
      <c r="U99" s="224"/>
      <c r="V99" s="224"/>
      <c r="W99" s="224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</row>
    <row r="100" spans="2:37" ht="12" customHeight="1">
      <c r="B100" s="8"/>
      <c r="C100" s="9"/>
      <c r="D100" s="9"/>
      <c r="E100" s="9"/>
      <c r="F100" s="9"/>
      <c r="G100" s="9"/>
      <c r="H100" s="9"/>
      <c r="I100" s="222"/>
      <c r="J100" s="222"/>
      <c r="K100" s="222"/>
      <c r="L100" s="222"/>
      <c r="M100" s="222"/>
      <c r="N100" s="222"/>
      <c r="O100" s="222"/>
      <c r="P100" s="42"/>
      <c r="Q100" s="222"/>
      <c r="R100" s="222"/>
      <c r="S100" s="222"/>
      <c r="T100" s="222"/>
      <c r="U100" s="222"/>
      <c r="V100" s="222"/>
      <c r="W100" s="22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</row>
    <row r="101" spans="2:37" ht="12" customHeight="1">
      <c r="B101" s="8"/>
      <c r="C101" s="98" t="s">
        <v>248</v>
      </c>
      <c r="D101" s="98"/>
      <c r="E101" s="98"/>
      <c r="F101" s="98"/>
      <c r="G101" s="98"/>
      <c r="H101" s="98"/>
      <c r="I101" s="222"/>
      <c r="J101" s="222"/>
      <c r="K101" s="222"/>
      <c r="L101" s="222"/>
      <c r="M101" s="222"/>
      <c r="N101" s="222"/>
      <c r="O101" s="222"/>
      <c r="P101" s="42"/>
      <c r="Q101" s="222"/>
      <c r="R101" s="222"/>
      <c r="S101" s="222"/>
      <c r="T101" s="222"/>
      <c r="U101" s="222"/>
      <c r="V101" s="222"/>
      <c r="W101" s="22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0"/>
    </row>
    <row r="102" spans="2:37" ht="12" customHeight="1">
      <c r="B102" s="8"/>
      <c r="C102" s="98"/>
      <c r="D102" s="98"/>
      <c r="E102" s="98"/>
      <c r="F102" s="98"/>
      <c r="G102" s="98"/>
      <c r="H102" s="98"/>
      <c r="I102" s="223"/>
      <c r="J102" s="223"/>
      <c r="K102" s="223"/>
      <c r="L102" s="223"/>
      <c r="M102" s="223"/>
      <c r="N102" s="223"/>
      <c r="O102" s="223"/>
      <c r="P102" s="42"/>
      <c r="Q102" s="223"/>
      <c r="R102" s="223"/>
      <c r="S102" s="223"/>
      <c r="T102" s="223"/>
      <c r="U102" s="223"/>
      <c r="V102" s="223"/>
      <c r="W102" s="223"/>
      <c r="X102" s="17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0"/>
    </row>
    <row r="103" spans="2:37" ht="12" customHeight="1">
      <c r="B103" s="8"/>
      <c r="C103" s="14"/>
      <c r="D103" s="9"/>
      <c r="E103" s="9"/>
      <c r="F103" s="9"/>
      <c r="G103" s="9"/>
      <c r="H103" s="9"/>
      <c r="I103" s="276" t="s">
        <v>178</v>
      </c>
      <c r="J103" s="276"/>
      <c r="K103" s="276"/>
      <c r="L103" s="276"/>
      <c r="M103" s="276"/>
      <c r="N103" s="276"/>
      <c r="O103" s="276"/>
      <c r="P103" s="9"/>
      <c r="Q103" s="276" t="s">
        <v>176</v>
      </c>
      <c r="R103" s="276"/>
      <c r="S103" s="276"/>
      <c r="T103" s="276"/>
      <c r="U103" s="276"/>
      <c r="V103" s="276"/>
      <c r="W103" s="276"/>
      <c r="X103" s="17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0"/>
    </row>
    <row r="104" spans="2:37" s="56" customFormat="1" ht="12" customHeight="1">
      <c r="B104" s="77"/>
      <c r="C104" s="272" t="s">
        <v>0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65"/>
      <c r="Q104" s="65"/>
      <c r="R104" s="65"/>
      <c r="S104" s="65"/>
      <c r="T104" s="65"/>
      <c r="U104" s="65"/>
      <c r="V104" s="65"/>
      <c r="W104" s="65"/>
      <c r="X104" s="7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78"/>
    </row>
    <row r="105" spans="2:37" s="56" customFormat="1" ht="12" customHeight="1">
      <c r="B105" s="77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65"/>
      <c r="Q105" s="79"/>
      <c r="R105" s="79"/>
      <c r="S105" s="79"/>
      <c r="T105" s="79"/>
      <c r="U105" s="79"/>
      <c r="V105" s="79"/>
      <c r="W105" s="79"/>
      <c r="X105" s="7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78"/>
    </row>
    <row r="106" spans="2:37" s="56" customFormat="1" ht="12" customHeight="1">
      <c r="B106" s="77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78"/>
    </row>
    <row r="107" spans="1:37" s="56" customFormat="1" ht="10.5">
      <c r="A107" s="80"/>
      <c r="B107" s="64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78"/>
    </row>
    <row r="108" spans="1:37" s="56" customFormat="1" ht="10.5">
      <c r="A108" s="80"/>
      <c r="B108" s="64"/>
      <c r="C108" s="74" t="s">
        <v>1</v>
      </c>
      <c r="D108" s="74"/>
      <c r="E108" s="74"/>
      <c r="F108" s="74"/>
      <c r="G108" s="225"/>
      <c r="H108" s="226"/>
      <c r="I108" s="227"/>
      <c r="J108" s="273">
        <f>IF(B114=12,1,B114+1)</f>
        <v>2</v>
      </c>
      <c r="K108" s="274"/>
      <c r="L108" s="275"/>
      <c r="M108" s="273" t="str">
        <f>IF(номер=12,U31+1,U31)</f>
        <v>2009</v>
      </c>
      <c r="N108" s="274"/>
      <c r="O108" s="275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78"/>
    </row>
    <row r="109" spans="1:37" s="56" customFormat="1" ht="10.5">
      <c r="A109" s="80"/>
      <c r="B109" s="64"/>
      <c r="C109" s="75"/>
      <c r="D109" s="76"/>
      <c r="E109" s="76"/>
      <c r="F109" s="76"/>
      <c r="G109" s="261" t="s">
        <v>2</v>
      </c>
      <c r="H109" s="261"/>
      <c r="I109" s="261"/>
      <c r="J109" s="261" t="s">
        <v>3</v>
      </c>
      <c r="K109" s="261"/>
      <c r="L109" s="261"/>
      <c r="M109" s="261" t="s">
        <v>4</v>
      </c>
      <c r="N109" s="261"/>
      <c r="O109" s="261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78"/>
    </row>
    <row r="110" spans="2:37" ht="11.25" thickBot="1">
      <c r="B110" s="2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29"/>
    </row>
    <row r="112" spans="2:6" ht="10.5">
      <c r="B112" s="49"/>
      <c r="C112" s="49"/>
      <c r="D112" s="49"/>
      <c r="E112" s="49"/>
      <c r="F112" s="49"/>
    </row>
    <row r="113" spans="2:6" ht="10.5">
      <c r="B113" s="49"/>
      <c r="C113" s="49"/>
      <c r="D113" s="49"/>
      <c r="E113" s="49"/>
      <c r="F113" s="49"/>
    </row>
    <row r="114" spans="2:6" ht="10.5">
      <c r="B114" s="50">
        <v>1</v>
      </c>
      <c r="C114" s="50"/>
      <c r="D114" s="49"/>
      <c r="E114" s="49"/>
      <c r="F114" s="49"/>
    </row>
    <row r="115" spans="2:6" ht="10.5">
      <c r="B115" s="50">
        <v>1</v>
      </c>
      <c r="C115" s="87" t="s">
        <v>208</v>
      </c>
      <c r="D115" s="49"/>
      <c r="E115" s="49"/>
      <c r="F115" s="49"/>
    </row>
    <row r="116" spans="2:6" ht="10.5">
      <c r="B116" s="50">
        <v>3</v>
      </c>
      <c r="C116" s="87" t="s">
        <v>209</v>
      </c>
      <c r="D116" s="49"/>
      <c r="E116" s="49"/>
      <c r="F116" s="49"/>
    </row>
    <row r="117" spans="2:6" ht="10.5">
      <c r="B117" s="50">
        <v>3</v>
      </c>
      <c r="C117" s="87" t="s">
        <v>210</v>
      </c>
      <c r="D117" s="49"/>
      <c r="E117" s="49"/>
      <c r="F117" s="49"/>
    </row>
    <row r="118" spans="2:6" ht="10.5">
      <c r="B118" s="50">
        <v>4</v>
      </c>
      <c r="C118" s="87" t="s">
        <v>211</v>
      </c>
      <c r="D118" s="49"/>
      <c r="E118" s="49"/>
      <c r="F118" s="49"/>
    </row>
    <row r="119" spans="2:6" ht="10.5">
      <c r="B119" s="50">
        <v>5</v>
      </c>
      <c r="C119" s="87" t="s">
        <v>212</v>
      </c>
      <c r="D119" s="49"/>
      <c r="E119" s="49"/>
      <c r="F119" s="49"/>
    </row>
    <row r="120" spans="2:6" ht="10.5">
      <c r="B120" s="50">
        <v>6</v>
      </c>
      <c r="C120" s="87" t="s">
        <v>213</v>
      </c>
      <c r="D120" s="49"/>
      <c r="E120" s="49"/>
      <c r="F120" s="49"/>
    </row>
    <row r="121" spans="2:6" ht="10.5">
      <c r="B121" s="50">
        <v>7</v>
      </c>
      <c r="C121" s="87" t="s">
        <v>214</v>
      </c>
      <c r="D121" s="49"/>
      <c r="E121" s="49"/>
      <c r="F121" s="49"/>
    </row>
    <row r="122" spans="2:6" ht="10.5">
      <c r="B122" s="50">
        <v>8</v>
      </c>
      <c r="C122" s="87" t="s">
        <v>215</v>
      </c>
      <c r="D122" s="49"/>
      <c r="E122" s="49"/>
      <c r="F122" s="49"/>
    </row>
    <row r="123" spans="2:6" ht="10.5">
      <c r="B123" s="50">
        <v>9</v>
      </c>
      <c r="C123" s="87" t="s">
        <v>216</v>
      </c>
      <c r="D123" s="49"/>
      <c r="E123" s="49"/>
      <c r="F123" s="49"/>
    </row>
    <row r="124" spans="2:6" ht="10.5">
      <c r="B124" s="50">
        <v>10</v>
      </c>
      <c r="C124" s="87" t="s">
        <v>191</v>
      </c>
      <c r="D124" s="49"/>
      <c r="E124" s="49"/>
      <c r="F124" s="49"/>
    </row>
    <row r="125" spans="2:6" ht="10.5">
      <c r="B125" s="50">
        <v>11</v>
      </c>
      <c r="C125" s="87" t="s">
        <v>217</v>
      </c>
      <c r="D125" s="49"/>
      <c r="E125" s="49"/>
      <c r="F125" s="49"/>
    </row>
    <row r="126" spans="2:6" ht="10.5">
      <c r="B126" s="50">
        <v>12</v>
      </c>
      <c r="C126" s="87" t="s">
        <v>218</v>
      </c>
      <c r="D126" s="49"/>
      <c r="E126" s="49"/>
      <c r="F126" s="49"/>
    </row>
    <row r="127" spans="2:6" ht="10.5">
      <c r="B127" s="49"/>
      <c r="C127" s="49"/>
      <c r="D127" s="49"/>
      <c r="E127" s="49"/>
      <c r="F127" s="49"/>
    </row>
    <row r="128" spans="2:6" ht="10.5">
      <c r="B128" s="49"/>
      <c r="C128" s="49"/>
      <c r="D128" s="49"/>
      <c r="E128" s="49"/>
      <c r="F128" s="49"/>
    </row>
  </sheetData>
  <sheetProtection sheet="1" objects="1" scenarios="1"/>
  <mergeCells count="480">
    <mergeCell ref="B1:AK1"/>
    <mergeCell ref="CF83:CJ83"/>
    <mergeCell ref="CK83:CO83"/>
    <mergeCell ref="CP83:CT83"/>
    <mergeCell ref="AR83:AV83"/>
    <mergeCell ref="AW83:BA83"/>
    <mergeCell ref="BB83:BF83"/>
    <mergeCell ref="BG83:BK83"/>
    <mergeCell ref="CF81:CJ81"/>
    <mergeCell ref="CK81:CO81"/>
    <mergeCell ref="CU81:CY81"/>
    <mergeCell ref="BL81:BP81"/>
    <mergeCell ref="BQ81:BU81"/>
    <mergeCell ref="BV81:BZ81"/>
    <mergeCell ref="CA81:CE81"/>
    <mergeCell ref="CU83:CY83"/>
    <mergeCell ref="BL83:BP83"/>
    <mergeCell ref="BQ83:BU83"/>
    <mergeCell ref="BV83:BZ83"/>
    <mergeCell ref="CA83:CE83"/>
    <mergeCell ref="C52:AJ52"/>
    <mergeCell ref="AR81:AV81"/>
    <mergeCell ref="AW81:BA81"/>
    <mergeCell ref="BB81:BF81"/>
    <mergeCell ref="BG81:BK81"/>
    <mergeCell ref="CP81:CT81"/>
    <mergeCell ref="I103:O103"/>
    <mergeCell ref="Q103:W103"/>
    <mergeCell ref="D8:M8"/>
    <mergeCell ref="D9:M9"/>
    <mergeCell ref="C85:O85"/>
    <mergeCell ref="AM81:AQ81"/>
    <mergeCell ref="AM83:AQ83"/>
    <mergeCell ref="AH75:AJ75"/>
    <mergeCell ref="AF76:AJ77"/>
    <mergeCell ref="S65:AA65"/>
    <mergeCell ref="G109:I109"/>
    <mergeCell ref="J109:L109"/>
    <mergeCell ref="M109:O109"/>
    <mergeCell ref="C104:O104"/>
    <mergeCell ref="G108:I108"/>
    <mergeCell ref="J108:L108"/>
    <mergeCell ref="M108:O108"/>
    <mergeCell ref="AB64:AJ64"/>
    <mergeCell ref="C83:D83"/>
    <mergeCell ref="E83:AE83"/>
    <mergeCell ref="AF83:AJ83"/>
    <mergeCell ref="AB71:AJ71"/>
    <mergeCell ref="C73:AJ73"/>
    <mergeCell ref="C74:AJ74"/>
    <mergeCell ref="AF82:AJ82"/>
    <mergeCell ref="AF78:AJ78"/>
    <mergeCell ref="AB65:AJ65"/>
    <mergeCell ref="C53:F53"/>
    <mergeCell ref="R54:T54"/>
    <mergeCell ref="Q55:U55"/>
    <mergeCell ref="S57:AA63"/>
    <mergeCell ref="C101:H102"/>
    <mergeCell ref="S64:AA64"/>
    <mergeCell ref="I100:O100"/>
    <mergeCell ref="Q100:W100"/>
    <mergeCell ref="I101:O102"/>
    <mergeCell ref="Q101:W102"/>
    <mergeCell ref="AB57:AJ63"/>
    <mergeCell ref="C64:J64"/>
    <mergeCell ref="K64:R64"/>
    <mergeCell ref="C67:J67"/>
    <mergeCell ref="K67:R67"/>
    <mergeCell ref="S67:AA67"/>
    <mergeCell ref="AB67:AJ67"/>
    <mergeCell ref="C57:J63"/>
    <mergeCell ref="K57:R63"/>
    <mergeCell ref="C65:J65"/>
    <mergeCell ref="C68:J68"/>
    <mergeCell ref="K68:R68"/>
    <mergeCell ref="C82:D82"/>
    <mergeCell ref="E82:AE82"/>
    <mergeCell ref="C76:D77"/>
    <mergeCell ref="E76:AE77"/>
    <mergeCell ref="C78:D78"/>
    <mergeCell ref="E78:AE78"/>
    <mergeCell ref="S70:AA70"/>
    <mergeCell ref="AB70:AJ70"/>
    <mergeCell ref="CU80:CY80"/>
    <mergeCell ref="C81:D81"/>
    <mergeCell ref="E81:AE81"/>
    <mergeCell ref="AF81:AJ81"/>
    <mergeCell ref="CA80:CE80"/>
    <mergeCell ref="CF80:CJ80"/>
    <mergeCell ref="CK80:CO80"/>
    <mergeCell ref="CP80:CT80"/>
    <mergeCell ref="BG80:BK80"/>
    <mergeCell ref="BL80:BP80"/>
    <mergeCell ref="BQ80:BU80"/>
    <mergeCell ref="BV80:BZ80"/>
    <mergeCell ref="CK79:CO79"/>
    <mergeCell ref="CP79:CT79"/>
    <mergeCell ref="CA79:CE79"/>
    <mergeCell ref="CF79:CJ79"/>
    <mergeCell ref="CU79:CY79"/>
    <mergeCell ref="C80:D80"/>
    <mergeCell ref="E80:AE80"/>
    <mergeCell ref="AF80:AJ80"/>
    <mergeCell ref="AM80:AQ80"/>
    <mergeCell ref="AR80:AV80"/>
    <mergeCell ref="AW80:BA80"/>
    <mergeCell ref="BB80:BF80"/>
    <mergeCell ref="BQ79:BU79"/>
    <mergeCell ref="BV79:BZ79"/>
    <mergeCell ref="CU78:CY78"/>
    <mergeCell ref="C79:D79"/>
    <mergeCell ref="E79:AE79"/>
    <mergeCell ref="AF79:AJ79"/>
    <mergeCell ref="AM79:AQ79"/>
    <mergeCell ref="AR79:AV79"/>
    <mergeCell ref="AW79:BA79"/>
    <mergeCell ref="BB79:BF79"/>
    <mergeCell ref="BG79:BK79"/>
    <mergeCell ref="BL79:BP79"/>
    <mergeCell ref="BQ78:BU78"/>
    <mergeCell ref="BV78:BZ78"/>
    <mergeCell ref="CA78:CE78"/>
    <mergeCell ref="CF78:CJ78"/>
    <mergeCell ref="CK78:CO78"/>
    <mergeCell ref="CP78:CT78"/>
    <mergeCell ref="CF50:CJ50"/>
    <mergeCell ref="CK50:CO50"/>
    <mergeCell ref="CP50:CT50"/>
    <mergeCell ref="CU50:CY50"/>
    <mergeCell ref="AM78:AQ78"/>
    <mergeCell ref="AR78:AV78"/>
    <mergeCell ref="AW78:BA78"/>
    <mergeCell ref="BB78:BF78"/>
    <mergeCell ref="BG78:BK78"/>
    <mergeCell ref="BL78:BP78"/>
    <mergeCell ref="C33:U33"/>
    <mergeCell ref="AF34:AJ34"/>
    <mergeCell ref="C35:D36"/>
    <mergeCell ref="E35:Z36"/>
    <mergeCell ref="C37:D37"/>
    <mergeCell ref="E37:Z37"/>
    <mergeCell ref="I99:O99"/>
    <mergeCell ref="Q99:W99"/>
    <mergeCell ref="AH17:AJ17"/>
    <mergeCell ref="AH18:AJ18"/>
    <mergeCell ref="U29:V29"/>
    <mergeCell ref="C50:D50"/>
    <mergeCell ref="E50:Z50"/>
    <mergeCell ref="AA38:AJ38"/>
    <mergeCell ref="AA39:AJ39"/>
    <mergeCell ref="AA40:AJ40"/>
    <mergeCell ref="Z96:AB96"/>
    <mergeCell ref="AC96:AE96"/>
    <mergeCell ref="AF96:AH96"/>
    <mergeCell ref="C97:H98"/>
    <mergeCell ref="I97:O98"/>
    <mergeCell ref="Q97:W98"/>
    <mergeCell ref="C93:D93"/>
    <mergeCell ref="E93:AE93"/>
    <mergeCell ref="AF93:AJ93"/>
    <mergeCell ref="Z95:AB95"/>
    <mergeCell ref="AC95:AE95"/>
    <mergeCell ref="AF95:AH95"/>
    <mergeCell ref="CF91:CJ91"/>
    <mergeCell ref="CK91:CO91"/>
    <mergeCell ref="CP91:CT91"/>
    <mergeCell ref="CU91:CY91"/>
    <mergeCell ref="C92:D92"/>
    <mergeCell ref="E92:AE92"/>
    <mergeCell ref="AF92:AJ92"/>
    <mergeCell ref="BB91:BF91"/>
    <mergeCell ref="BG91:BK91"/>
    <mergeCell ref="BL91:BP91"/>
    <mergeCell ref="BQ91:BU91"/>
    <mergeCell ref="BV91:BZ91"/>
    <mergeCell ref="CA91:CE91"/>
    <mergeCell ref="CF90:CJ90"/>
    <mergeCell ref="CK90:CO90"/>
    <mergeCell ref="CP90:CT90"/>
    <mergeCell ref="CU90:CY90"/>
    <mergeCell ref="C91:D91"/>
    <mergeCell ref="E91:AE91"/>
    <mergeCell ref="AF91:AJ91"/>
    <mergeCell ref="AM91:AQ91"/>
    <mergeCell ref="AR91:AV91"/>
    <mergeCell ref="AW91:BA91"/>
    <mergeCell ref="BB90:BF90"/>
    <mergeCell ref="BG90:BK90"/>
    <mergeCell ref="BL90:BP90"/>
    <mergeCell ref="BQ90:BU90"/>
    <mergeCell ref="BV90:BZ90"/>
    <mergeCell ref="CA90:CE90"/>
    <mergeCell ref="CF89:CJ89"/>
    <mergeCell ref="CK89:CO89"/>
    <mergeCell ref="CP89:CT89"/>
    <mergeCell ref="CU89:CY89"/>
    <mergeCell ref="C90:D90"/>
    <mergeCell ref="E90:AE90"/>
    <mergeCell ref="AF90:AJ90"/>
    <mergeCell ref="AM90:AQ90"/>
    <mergeCell ref="AR90:AV90"/>
    <mergeCell ref="AW90:BA90"/>
    <mergeCell ref="BB89:BF89"/>
    <mergeCell ref="BG89:BK89"/>
    <mergeCell ref="BL89:BP89"/>
    <mergeCell ref="BQ89:BU89"/>
    <mergeCell ref="BV89:BZ89"/>
    <mergeCell ref="CA89:CE89"/>
    <mergeCell ref="C89:D89"/>
    <mergeCell ref="E89:AE89"/>
    <mergeCell ref="AF89:AJ89"/>
    <mergeCell ref="AM89:AQ89"/>
    <mergeCell ref="AR89:AV89"/>
    <mergeCell ref="AW89:BA89"/>
    <mergeCell ref="CP49:CT49"/>
    <mergeCell ref="CU49:CY49"/>
    <mergeCell ref="AF86:AJ86"/>
    <mergeCell ref="C87:D88"/>
    <mergeCell ref="E87:AE88"/>
    <mergeCell ref="AF87:AJ88"/>
    <mergeCell ref="BL50:BP50"/>
    <mergeCell ref="BQ50:BU50"/>
    <mergeCell ref="BV50:BZ50"/>
    <mergeCell ref="CA50:CE50"/>
    <mergeCell ref="BL49:BP49"/>
    <mergeCell ref="BQ49:BU49"/>
    <mergeCell ref="BV49:BZ49"/>
    <mergeCell ref="CA49:CE49"/>
    <mergeCell ref="CF49:CJ49"/>
    <mergeCell ref="CK49:CO49"/>
    <mergeCell ref="CU48:CY48"/>
    <mergeCell ref="C49:D49"/>
    <mergeCell ref="E49:Z49"/>
    <mergeCell ref="AM49:AQ49"/>
    <mergeCell ref="AR49:AV49"/>
    <mergeCell ref="AW49:BA49"/>
    <mergeCell ref="BB49:BF49"/>
    <mergeCell ref="BG49:BK49"/>
    <mergeCell ref="CA48:CE48"/>
    <mergeCell ref="CF48:CJ48"/>
    <mergeCell ref="CK48:CO48"/>
    <mergeCell ref="CP48:CT48"/>
    <mergeCell ref="BG48:BK48"/>
    <mergeCell ref="BL48:BP48"/>
    <mergeCell ref="BQ48:BU48"/>
    <mergeCell ref="BV48:BZ48"/>
    <mergeCell ref="BG50:BK50"/>
    <mergeCell ref="K65:R65"/>
    <mergeCell ref="C66:J66"/>
    <mergeCell ref="K66:R66"/>
    <mergeCell ref="S66:AA66"/>
    <mergeCell ref="AR48:AV48"/>
    <mergeCell ref="AW48:BA48"/>
    <mergeCell ref="BB48:BF48"/>
    <mergeCell ref="C48:D48"/>
    <mergeCell ref="E48:Z48"/>
    <mergeCell ref="CU47:CY47"/>
    <mergeCell ref="BL47:BP47"/>
    <mergeCell ref="BQ47:BU47"/>
    <mergeCell ref="BV47:BZ47"/>
    <mergeCell ref="CA47:CE47"/>
    <mergeCell ref="AB66:AJ66"/>
    <mergeCell ref="CF47:CJ47"/>
    <mergeCell ref="CK47:CO47"/>
    <mergeCell ref="CP47:CT47"/>
    <mergeCell ref="BB50:BF50"/>
    <mergeCell ref="CU46:CY46"/>
    <mergeCell ref="C47:D47"/>
    <mergeCell ref="E47:Z47"/>
    <mergeCell ref="AM47:AQ47"/>
    <mergeCell ref="AR47:AV47"/>
    <mergeCell ref="AW47:BA47"/>
    <mergeCell ref="BB47:BF47"/>
    <mergeCell ref="BG47:BK47"/>
    <mergeCell ref="CA46:CE46"/>
    <mergeCell ref="CF46:CJ46"/>
    <mergeCell ref="CP45:CT45"/>
    <mergeCell ref="CU45:CY45"/>
    <mergeCell ref="AW46:BA46"/>
    <mergeCell ref="BB46:BF46"/>
    <mergeCell ref="CK46:CO46"/>
    <mergeCell ref="CP46:CT46"/>
    <mergeCell ref="BG46:BK46"/>
    <mergeCell ref="BL46:BP46"/>
    <mergeCell ref="BQ46:BU46"/>
    <mergeCell ref="BV46:BZ46"/>
    <mergeCell ref="BL45:BP45"/>
    <mergeCell ref="BQ45:BU45"/>
    <mergeCell ref="BV45:BZ45"/>
    <mergeCell ref="CA45:CE45"/>
    <mergeCell ref="CF45:CJ45"/>
    <mergeCell ref="CK45:CO45"/>
    <mergeCell ref="CU44:CY44"/>
    <mergeCell ref="C45:D45"/>
    <mergeCell ref="E45:Z45"/>
    <mergeCell ref="AM45:AQ45"/>
    <mergeCell ref="AR45:AV45"/>
    <mergeCell ref="AW45:BA45"/>
    <mergeCell ref="BB45:BF45"/>
    <mergeCell ref="BG45:BK45"/>
    <mergeCell ref="CA44:CE44"/>
    <mergeCell ref="CF44:CJ44"/>
    <mergeCell ref="E46:Z46"/>
    <mergeCell ref="AA46:AJ46"/>
    <mergeCell ref="AW44:BA44"/>
    <mergeCell ref="BB44:BF44"/>
    <mergeCell ref="CK44:CO44"/>
    <mergeCell ref="CP44:CT44"/>
    <mergeCell ref="BG44:BK44"/>
    <mergeCell ref="BL44:BP44"/>
    <mergeCell ref="BQ44:BU44"/>
    <mergeCell ref="BV44:BZ44"/>
    <mergeCell ref="CP43:CT43"/>
    <mergeCell ref="CU43:CY43"/>
    <mergeCell ref="C44:D44"/>
    <mergeCell ref="E44:Z44"/>
    <mergeCell ref="AA44:AJ44"/>
    <mergeCell ref="C69:J69"/>
    <mergeCell ref="K69:R69"/>
    <mergeCell ref="S69:AA69"/>
    <mergeCell ref="AB69:AJ69"/>
    <mergeCell ref="C46:D46"/>
    <mergeCell ref="BL43:BP43"/>
    <mergeCell ref="BQ43:BU43"/>
    <mergeCell ref="BV43:BZ43"/>
    <mergeCell ref="CA43:CE43"/>
    <mergeCell ref="CF43:CJ43"/>
    <mergeCell ref="CK43:CO43"/>
    <mergeCell ref="CU41:CY42"/>
    <mergeCell ref="C43:D43"/>
    <mergeCell ref="E43:Z43"/>
    <mergeCell ref="AM43:AQ43"/>
    <mergeCell ref="AR43:AV43"/>
    <mergeCell ref="AW43:BA43"/>
    <mergeCell ref="BB43:BF43"/>
    <mergeCell ref="BG43:BK43"/>
    <mergeCell ref="CA41:CE42"/>
    <mergeCell ref="CF41:CJ42"/>
    <mergeCell ref="BB41:BF42"/>
    <mergeCell ref="CK41:CO42"/>
    <mergeCell ref="CP41:CT42"/>
    <mergeCell ref="BG41:BK42"/>
    <mergeCell ref="BL41:BP42"/>
    <mergeCell ref="BQ41:BU42"/>
    <mergeCell ref="BV41:BZ42"/>
    <mergeCell ref="CP40:CT40"/>
    <mergeCell ref="CU40:CY40"/>
    <mergeCell ref="S68:AA68"/>
    <mergeCell ref="AB68:AJ68"/>
    <mergeCell ref="AM46:AQ46"/>
    <mergeCell ref="AR46:AV46"/>
    <mergeCell ref="AM50:AQ50"/>
    <mergeCell ref="AR50:AV50"/>
    <mergeCell ref="AA50:AJ50"/>
    <mergeCell ref="AA48:AJ48"/>
    <mergeCell ref="BL40:BP40"/>
    <mergeCell ref="BQ40:BU40"/>
    <mergeCell ref="BV40:BZ40"/>
    <mergeCell ref="CA40:CE40"/>
    <mergeCell ref="CF40:CJ40"/>
    <mergeCell ref="CK40:CO40"/>
    <mergeCell ref="CU39:CY39"/>
    <mergeCell ref="C40:D40"/>
    <mergeCell ref="E40:Z40"/>
    <mergeCell ref="AM40:AQ40"/>
    <mergeCell ref="AR40:AV40"/>
    <mergeCell ref="AW40:BA40"/>
    <mergeCell ref="BB40:BF40"/>
    <mergeCell ref="BG40:BK40"/>
    <mergeCell ref="CA39:CE39"/>
    <mergeCell ref="CF39:CJ39"/>
    <mergeCell ref="CK39:CO39"/>
    <mergeCell ref="CP39:CT39"/>
    <mergeCell ref="BG39:BK39"/>
    <mergeCell ref="BL39:BP39"/>
    <mergeCell ref="BQ39:BU39"/>
    <mergeCell ref="BV39:BZ39"/>
    <mergeCell ref="C70:J70"/>
    <mergeCell ref="K70:R70"/>
    <mergeCell ref="AM39:AQ39"/>
    <mergeCell ref="AR39:AV39"/>
    <mergeCell ref="AW39:BA39"/>
    <mergeCell ref="BB39:BF39"/>
    <mergeCell ref="AH56:AJ56"/>
    <mergeCell ref="AM48:AQ48"/>
    <mergeCell ref="AM41:AQ42"/>
    <mergeCell ref="AR41:AV42"/>
    <mergeCell ref="CP38:CT38"/>
    <mergeCell ref="CU38:CY38"/>
    <mergeCell ref="C39:D39"/>
    <mergeCell ref="E39:Z39"/>
    <mergeCell ref="C71:J71"/>
    <mergeCell ref="K71:R71"/>
    <mergeCell ref="S71:AA71"/>
    <mergeCell ref="C41:D42"/>
    <mergeCell ref="E41:Z42"/>
    <mergeCell ref="AA41:AJ42"/>
    <mergeCell ref="BL38:BP38"/>
    <mergeCell ref="BQ38:BU38"/>
    <mergeCell ref="BV38:BZ38"/>
    <mergeCell ref="CA38:CE38"/>
    <mergeCell ref="CF38:CJ38"/>
    <mergeCell ref="CK38:CO38"/>
    <mergeCell ref="CU37:CY37"/>
    <mergeCell ref="C38:D38"/>
    <mergeCell ref="E38:Z38"/>
    <mergeCell ref="AM38:AQ38"/>
    <mergeCell ref="AR38:AV38"/>
    <mergeCell ref="AW38:BA38"/>
    <mergeCell ref="BB38:BF38"/>
    <mergeCell ref="BG38:BK38"/>
    <mergeCell ref="CA37:CE37"/>
    <mergeCell ref="CF37:CJ37"/>
    <mergeCell ref="BB37:BF37"/>
    <mergeCell ref="CK37:CO37"/>
    <mergeCell ref="CP37:CT37"/>
    <mergeCell ref="BG37:BK37"/>
    <mergeCell ref="BL37:BP37"/>
    <mergeCell ref="BQ37:BU37"/>
    <mergeCell ref="BV37:BZ37"/>
    <mergeCell ref="AA43:AJ43"/>
    <mergeCell ref="AA45:AJ45"/>
    <mergeCell ref="AA47:AJ47"/>
    <mergeCell ref="AA49:AJ49"/>
    <mergeCell ref="AR37:AV37"/>
    <mergeCell ref="AW37:BA37"/>
    <mergeCell ref="AM44:AQ44"/>
    <mergeCell ref="AR44:AV44"/>
    <mergeCell ref="AW41:BA42"/>
    <mergeCell ref="AA37:AJ37"/>
    <mergeCell ref="AM37:AQ37"/>
    <mergeCell ref="C20:N20"/>
    <mergeCell ref="C24:AJ25"/>
    <mergeCell ref="M31:P31"/>
    <mergeCell ref="U31:W31"/>
    <mergeCell ref="X31:Z31"/>
    <mergeCell ref="N29:T29"/>
    <mergeCell ref="M32:P32"/>
    <mergeCell ref="T32:X32"/>
    <mergeCell ref="AA35:AJ36"/>
    <mergeCell ref="AH15:AJ15"/>
    <mergeCell ref="AH16:AJ16"/>
    <mergeCell ref="I13:N13"/>
    <mergeCell ref="AW50:BA50"/>
    <mergeCell ref="C17:N17"/>
    <mergeCell ref="C18:N18"/>
    <mergeCell ref="C19:N19"/>
    <mergeCell ref="X15:AG18"/>
    <mergeCell ref="C15:N15"/>
    <mergeCell ref="C16:N16"/>
    <mergeCell ref="C6:N7"/>
    <mergeCell ref="I11:N11"/>
    <mergeCell ref="CA5:CE5"/>
    <mergeCell ref="CF5:CJ5"/>
    <mergeCell ref="CK5:CO5"/>
    <mergeCell ref="CP5:CT5"/>
    <mergeCell ref="BG5:BK5"/>
    <mergeCell ref="BL5:BP5"/>
    <mergeCell ref="BQ5:BU5"/>
    <mergeCell ref="BV5:BZ5"/>
    <mergeCell ref="AM5:AQ5"/>
    <mergeCell ref="AR5:AV5"/>
    <mergeCell ref="AW5:BA5"/>
    <mergeCell ref="BB5:BF5"/>
    <mergeCell ref="CU5:CY5"/>
    <mergeCell ref="CP3:CT4"/>
    <mergeCell ref="CU3:CY4"/>
    <mergeCell ref="O4:AJ4"/>
    <mergeCell ref="BQ3:BU4"/>
    <mergeCell ref="BV3:BZ4"/>
    <mergeCell ref="CA3:CE4"/>
    <mergeCell ref="CF3:CJ4"/>
    <mergeCell ref="AW3:BA4"/>
    <mergeCell ref="BB3:BF4"/>
    <mergeCell ref="BG3:BK4"/>
    <mergeCell ref="BL3:BP4"/>
    <mergeCell ref="G3:AJ3"/>
    <mergeCell ref="AM3:AQ4"/>
    <mergeCell ref="AR3:AV4"/>
    <mergeCell ref="CK3:CO4"/>
  </mergeCells>
  <conditionalFormatting sqref="E43:E47 E39:E40">
    <cfRule type="expression" priority="1" dxfId="0" stopIfTrue="1">
      <formula>TODAY()&gt;ДНИ</formula>
    </cfRule>
  </conditionalFormatting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119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ht="11.25" thickBot="1"/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</row>
    <row r="4" spans="2:37" ht="12" customHeight="1">
      <c r="B4" s="8"/>
      <c r="C4" s="417" t="s">
        <v>158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10"/>
    </row>
    <row r="5" spans="2:37" ht="12" customHeight="1">
      <c r="B5" s="8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10"/>
    </row>
    <row r="6" spans="2:37" ht="12" customHeight="1"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37" ht="12" customHeight="1">
      <c r="B7" s="8"/>
      <c r="C7" s="98" t="s">
        <v>55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IF(B105=12,1,B105+1)</f>
        <v>3</v>
      </c>
      <c r="AF11" s="274"/>
      <c r="AG11" s="275"/>
      <c r="AH11" s="273" t="str">
        <f>IF(номер=12,U32+1,U32)</f>
        <v>2006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2:37" s="19" customFormat="1" ht="12" customHeight="1">
      <c r="B16" s="15"/>
      <c r="C16" s="416" t="s">
        <v>35</v>
      </c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16"/>
      <c r="P16" s="16"/>
      <c r="Q16" s="16"/>
      <c r="R16" s="16"/>
      <c r="S16" s="16"/>
      <c r="T16" s="16"/>
      <c r="U16" s="16"/>
      <c r="V16" s="16"/>
      <c r="W16" s="16"/>
      <c r="X16" s="14" t="s">
        <v>5</v>
      </c>
      <c r="Y16" s="14"/>
      <c r="Z16" s="14"/>
      <c r="AA16" s="14"/>
      <c r="AB16" s="14"/>
      <c r="AC16" s="14"/>
      <c r="AD16" s="14"/>
      <c r="AE16" s="14"/>
      <c r="AF16" s="103"/>
      <c r="AG16" s="104"/>
      <c r="AH16" s="105"/>
      <c r="AI16" s="40"/>
      <c r="AJ16" s="40"/>
      <c r="AK16" s="18"/>
    </row>
    <row r="17" spans="2:37" s="19" customFormat="1" ht="12" customHeight="1">
      <c r="B17" s="15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6"/>
      <c r="P17" s="16"/>
      <c r="Q17" s="16"/>
      <c r="R17" s="16"/>
      <c r="S17" s="16"/>
      <c r="T17" s="16"/>
      <c r="U17" s="16"/>
      <c r="V17" s="16"/>
      <c r="W17" s="16"/>
      <c r="X17" s="220" t="s">
        <v>6</v>
      </c>
      <c r="Y17" s="220"/>
      <c r="Z17" s="220"/>
      <c r="AA17" s="14"/>
      <c r="AB17" s="14"/>
      <c r="AC17" s="14"/>
      <c r="AD17" s="14"/>
      <c r="AE17" s="14"/>
      <c r="AF17" s="14"/>
      <c r="AG17" s="14"/>
      <c r="AH17" s="20"/>
      <c r="AI17" s="20"/>
      <c r="AJ17" s="20"/>
      <c r="AK17" s="18"/>
    </row>
    <row r="18" spans="2:37" s="19" customFormat="1" ht="12" customHeight="1"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"/>
      <c r="P18" s="16"/>
      <c r="Q18" s="16"/>
      <c r="R18" s="16"/>
      <c r="S18" s="16"/>
      <c r="T18" s="16"/>
      <c r="U18" s="16"/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0"/>
      <c r="AI18" s="20"/>
      <c r="AJ18" s="20"/>
      <c r="AK18" s="18"/>
    </row>
    <row r="19" spans="2:37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9"/>
      <c r="AI19" s="9"/>
      <c r="AJ19" s="9"/>
      <c r="AK19" s="10"/>
    </row>
    <row r="20" spans="2:37" s="19" customFormat="1" ht="12" customHeight="1">
      <c r="B20" s="15"/>
      <c r="C20" s="416" t="s">
        <v>30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6"/>
      <c r="Z20" s="16"/>
      <c r="AA20" s="16"/>
      <c r="AB20" s="9"/>
      <c r="AC20" s="9"/>
      <c r="AD20" s="36"/>
      <c r="AE20" s="36"/>
      <c r="AF20" s="36"/>
      <c r="AG20" s="36"/>
      <c r="AH20" s="36"/>
      <c r="AI20" s="36"/>
      <c r="AJ20" s="36"/>
      <c r="AK20" s="18"/>
    </row>
    <row r="21" spans="2:37" ht="12" customHeight="1">
      <c r="B21" s="8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9"/>
      <c r="P21" s="9"/>
      <c r="Q21" s="9"/>
      <c r="R21" s="9"/>
      <c r="S21" s="9"/>
      <c r="T21" s="9"/>
      <c r="U21" s="9"/>
      <c r="V21" s="9"/>
      <c r="W21" s="9"/>
      <c r="X21" s="14" t="s">
        <v>27</v>
      </c>
      <c r="Y21" s="9"/>
      <c r="Z21" s="9"/>
      <c r="AA21" s="9"/>
      <c r="AB21" s="9"/>
      <c r="AC21" s="9"/>
      <c r="AD21" s="311"/>
      <c r="AE21" s="311"/>
      <c r="AF21" s="311"/>
      <c r="AG21" s="311"/>
      <c r="AH21" s="311"/>
      <c r="AI21" s="311"/>
      <c r="AJ21" s="311"/>
      <c r="AK21" s="10"/>
    </row>
    <row r="22" spans="2:37" ht="12" customHeight="1">
      <c r="B22" s="8"/>
      <c r="C22" s="415" t="s">
        <v>31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6"/>
      <c r="P23" s="16"/>
      <c r="Q23" s="1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"/>
    </row>
    <row r="24" spans="2:37" ht="12" customHeight="1"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</row>
    <row r="25" spans="2:37" ht="12" customHeight="1">
      <c r="B25" s="8"/>
      <c r="C25" s="39" t="s">
        <v>131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0"/>
    </row>
    <row r="26" spans="2:37" ht="12" customHeight="1">
      <c r="B26" s="8"/>
      <c r="C26" s="353" t="s">
        <v>137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10"/>
    </row>
    <row r="27" spans="2:37" ht="12" customHeight="1">
      <c r="B27" s="8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 t="s">
        <v>7</v>
      </c>
      <c r="D29" s="9"/>
      <c r="E29" s="9"/>
      <c r="F29" s="9"/>
      <c r="G29" s="99" t="s">
        <v>32</v>
      </c>
      <c r="H29" s="101"/>
      <c r="I29" s="23" t="s">
        <v>8</v>
      </c>
      <c r="J29" s="9"/>
      <c r="K29" s="9"/>
      <c r="L29" s="99" t="s">
        <v>33</v>
      </c>
      <c r="M29" s="101"/>
      <c r="N29" s="9" t="s">
        <v>59</v>
      </c>
      <c r="O29" s="9"/>
      <c r="P29" s="9"/>
      <c r="Q29" s="9"/>
      <c r="R29" s="9"/>
      <c r="S29" s="9"/>
      <c r="T29" s="9"/>
      <c r="U29" s="33"/>
      <c r="V29" s="32"/>
      <c r="W29" s="32"/>
      <c r="X29" s="33"/>
      <c r="Y29" s="33"/>
      <c r="Z29" s="33"/>
      <c r="AA29" s="33"/>
      <c r="AB29" s="33"/>
      <c r="AC29" s="33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3" t="s">
        <v>58</v>
      </c>
      <c r="L30" s="9"/>
      <c r="M30" s="3"/>
      <c r="N30" s="3"/>
      <c r="O30" s="3"/>
      <c r="P30" s="3"/>
      <c r="Q30" s="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3"/>
      <c r="L31" s="9"/>
      <c r="M31" s="3"/>
      <c r="N31" s="3"/>
      <c r="O31" s="3"/>
      <c r="P31" s="3"/>
      <c r="Q31" s="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 t="s">
        <v>60</v>
      </c>
      <c r="D32" s="9"/>
      <c r="E32" s="9"/>
      <c r="F32" s="9"/>
      <c r="G32" s="9"/>
      <c r="H32" s="9"/>
      <c r="I32" s="9"/>
      <c r="J32" s="9"/>
      <c r="K32" s="3"/>
      <c r="L32" s="9" t="s">
        <v>9</v>
      </c>
      <c r="M32" s="112" t="str">
        <f>INDEX(C106:C117,B105)</f>
        <v>Февраль</v>
      </c>
      <c r="N32" s="113"/>
      <c r="O32" s="113"/>
      <c r="P32" s="114"/>
      <c r="Q32" s="33"/>
      <c r="R32" s="23" t="s">
        <v>10</v>
      </c>
      <c r="S32" s="33"/>
      <c r="T32" s="33"/>
      <c r="U32" s="103" t="s">
        <v>138</v>
      </c>
      <c r="V32" s="104"/>
      <c r="W32" s="105"/>
      <c r="X32" s="117" t="s">
        <v>11</v>
      </c>
      <c r="Y32" s="310"/>
      <c r="Z32" s="310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309" t="s">
        <v>62</v>
      </c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9"/>
      <c r="W34" s="103"/>
      <c r="X34" s="104"/>
      <c r="Y34" s="105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0"/>
    </row>
    <row r="35" spans="2:37" ht="12" customHeight="1">
      <c r="B35" s="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9"/>
      <c r="W35" s="20"/>
      <c r="X35" s="20"/>
      <c r="Y35" s="20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</row>
    <row r="36" spans="2:37" ht="12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35"/>
      <c r="AB36" s="35"/>
      <c r="AC36" s="35"/>
      <c r="AD36" s="35"/>
      <c r="AE36" s="35"/>
      <c r="AF36" s="161" t="s">
        <v>28</v>
      </c>
      <c r="AG36" s="161"/>
      <c r="AH36" s="161"/>
      <c r="AI36" s="161"/>
      <c r="AJ36" s="161"/>
      <c r="AK36" s="10"/>
    </row>
    <row r="37" spans="2:37" ht="12" customHeight="1">
      <c r="B37" s="8"/>
      <c r="C37" s="93" t="s">
        <v>13</v>
      </c>
      <c r="D37" s="93"/>
      <c r="E37" s="238" t="s">
        <v>14</v>
      </c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93" t="s">
        <v>15</v>
      </c>
      <c r="AB37" s="93"/>
      <c r="AC37" s="93"/>
      <c r="AD37" s="93"/>
      <c r="AE37" s="93"/>
      <c r="AF37" s="93" t="s">
        <v>16</v>
      </c>
      <c r="AG37" s="93"/>
      <c r="AH37" s="93"/>
      <c r="AI37" s="93"/>
      <c r="AJ37" s="93"/>
      <c r="AK37" s="10"/>
    </row>
    <row r="38" spans="2:37" ht="12" customHeight="1">
      <c r="B38" s="8"/>
      <c r="C38" s="94"/>
      <c r="D38" s="94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10"/>
    </row>
    <row r="39" spans="2:37" ht="9.75" customHeight="1">
      <c r="B39" s="8"/>
      <c r="C39" s="97">
        <v>1</v>
      </c>
      <c r="D39" s="97"/>
      <c r="E39" s="240">
        <v>2</v>
      </c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97">
        <v>3</v>
      </c>
      <c r="AB39" s="97"/>
      <c r="AC39" s="97"/>
      <c r="AD39" s="97"/>
      <c r="AE39" s="97"/>
      <c r="AF39" s="97">
        <v>4</v>
      </c>
      <c r="AG39" s="97"/>
      <c r="AH39" s="97"/>
      <c r="AI39" s="97"/>
      <c r="AJ39" s="97"/>
      <c r="AK39" s="10"/>
    </row>
    <row r="40" spans="2:38" ht="21.75" customHeight="1">
      <c r="B40" s="8"/>
      <c r="C40" s="354">
        <v>1</v>
      </c>
      <c r="D40" s="354"/>
      <c r="E40" s="355" t="s">
        <v>139</v>
      </c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51"/>
      <c r="AL40" s="37"/>
    </row>
    <row r="41" spans="2:37" ht="12" customHeight="1">
      <c r="B41" s="8"/>
      <c r="C41" s="359">
        <v>2</v>
      </c>
      <c r="D41" s="359"/>
      <c r="E41" s="360" t="s">
        <v>140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442"/>
      <c r="AB41" s="442"/>
      <c r="AC41" s="442"/>
      <c r="AD41" s="442"/>
      <c r="AE41" s="442"/>
      <c r="AF41" s="362"/>
      <c r="AG41" s="362"/>
      <c r="AH41" s="362"/>
      <c r="AI41" s="362"/>
      <c r="AJ41" s="362"/>
      <c r="AK41" s="10"/>
    </row>
    <row r="42" spans="2:37" ht="12" customHeight="1">
      <c r="B42" s="8"/>
      <c r="C42" s="364" t="s">
        <v>141</v>
      </c>
      <c r="D42" s="364"/>
      <c r="E42" s="365" t="s">
        <v>144</v>
      </c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441"/>
      <c r="AB42" s="441"/>
      <c r="AC42" s="441"/>
      <c r="AD42" s="441"/>
      <c r="AE42" s="441"/>
      <c r="AF42" s="366"/>
      <c r="AG42" s="366"/>
      <c r="AH42" s="366"/>
      <c r="AI42" s="366"/>
      <c r="AJ42" s="366"/>
      <c r="AK42" s="10"/>
    </row>
    <row r="43" spans="2:37" ht="20.25" customHeight="1">
      <c r="B43" s="8"/>
      <c r="C43" s="364" t="s">
        <v>142</v>
      </c>
      <c r="D43" s="364"/>
      <c r="E43" s="365" t="s">
        <v>145</v>
      </c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441"/>
      <c r="AB43" s="441"/>
      <c r="AC43" s="441"/>
      <c r="AD43" s="441"/>
      <c r="AE43" s="441"/>
      <c r="AF43" s="366"/>
      <c r="AG43" s="366"/>
      <c r="AH43" s="366"/>
      <c r="AI43" s="366"/>
      <c r="AJ43" s="366"/>
      <c r="AK43" s="10"/>
    </row>
    <row r="44" spans="2:37" ht="12" customHeight="1">
      <c r="B44" s="8"/>
      <c r="C44" s="368" t="s">
        <v>143</v>
      </c>
      <c r="D44" s="368"/>
      <c r="E44" s="369" t="s">
        <v>146</v>
      </c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440"/>
      <c r="AB44" s="440"/>
      <c r="AC44" s="440"/>
      <c r="AD44" s="440"/>
      <c r="AE44" s="440"/>
      <c r="AF44" s="371"/>
      <c r="AG44" s="371"/>
      <c r="AH44" s="371"/>
      <c r="AI44" s="371"/>
      <c r="AJ44" s="371"/>
      <c r="AK44" s="10"/>
    </row>
    <row r="45" spans="2:38" ht="12" customHeight="1">
      <c r="B45" s="8"/>
      <c r="C45" s="374">
        <v>3</v>
      </c>
      <c r="D45" s="374"/>
      <c r="E45" s="376" t="s">
        <v>147</v>
      </c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51"/>
      <c r="AL45" s="37"/>
    </row>
    <row r="46" spans="2:38" ht="12" customHeight="1">
      <c r="B46" s="8"/>
      <c r="C46" s="375"/>
      <c r="D46" s="375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51"/>
      <c r="AL46" s="37"/>
    </row>
    <row r="47" spans="2:37" ht="12" customHeight="1">
      <c r="B47" s="8"/>
      <c r="C47" s="364" t="s">
        <v>36</v>
      </c>
      <c r="D47" s="364"/>
      <c r="E47" s="382" t="s">
        <v>148</v>
      </c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441"/>
      <c r="AB47" s="441"/>
      <c r="AC47" s="441"/>
      <c r="AD47" s="441"/>
      <c r="AE47" s="441"/>
      <c r="AF47" s="366"/>
      <c r="AG47" s="366"/>
      <c r="AH47" s="366"/>
      <c r="AI47" s="366"/>
      <c r="AJ47" s="366"/>
      <c r="AK47" s="10"/>
    </row>
    <row r="48" spans="2:37" ht="22.5" customHeight="1">
      <c r="B48" s="8"/>
      <c r="C48" s="364" t="s">
        <v>37</v>
      </c>
      <c r="D48" s="364"/>
      <c r="E48" s="382" t="s">
        <v>145</v>
      </c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441"/>
      <c r="AB48" s="441"/>
      <c r="AC48" s="441"/>
      <c r="AD48" s="441"/>
      <c r="AE48" s="441"/>
      <c r="AF48" s="366"/>
      <c r="AG48" s="366"/>
      <c r="AH48" s="366"/>
      <c r="AI48" s="366"/>
      <c r="AJ48" s="366"/>
      <c r="AK48" s="10"/>
    </row>
    <row r="49" spans="2:37" ht="12" customHeight="1">
      <c r="B49" s="8"/>
      <c r="C49" s="368" t="s">
        <v>38</v>
      </c>
      <c r="D49" s="368"/>
      <c r="E49" s="369" t="s">
        <v>146</v>
      </c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440"/>
      <c r="AB49" s="440"/>
      <c r="AC49" s="440"/>
      <c r="AD49" s="440"/>
      <c r="AE49" s="440"/>
      <c r="AF49" s="371"/>
      <c r="AG49" s="371"/>
      <c r="AH49" s="371"/>
      <c r="AI49" s="371"/>
      <c r="AJ49" s="371"/>
      <c r="AK49" s="10"/>
    </row>
    <row r="50" spans="2:37" ht="19.5" customHeight="1">
      <c r="B50" s="8"/>
      <c r="C50" s="374">
        <v>4</v>
      </c>
      <c r="D50" s="374"/>
      <c r="E50" s="376" t="s">
        <v>149</v>
      </c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10"/>
    </row>
    <row r="51" spans="2:37" ht="19.5" customHeight="1">
      <c r="B51" s="8"/>
      <c r="C51" s="375"/>
      <c r="D51" s="375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10"/>
    </row>
    <row r="52" spans="2:37" ht="12" customHeight="1">
      <c r="B52" s="8"/>
      <c r="C52" s="364" t="s">
        <v>39</v>
      </c>
      <c r="D52" s="364"/>
      <c r="E52" s="365" t="s">
        <v>144</v>
      </c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441"/>
      <c r="AB52" s="441"/>
      <c r="AC52" s="441"/>
      <c r="AD52" s="441"/>
      <c r="AE52" s="441"/>
      <c r="AF52" s="366"/>
      <c r="AG52" s="366"/>
      <c r="AH52" s="366"/>
      <c r="AI52" s="366"/>
      <c r="AJ52" s="366"/>
      <c r="AK52" s="10"/>
    </row>
    <row r="53" spans="2:37" ht="18.75" customHeight="1">
      <c r="B53" s="8"/>
      <c r="C53" s="364" t="s">
        <v>40</v>
      </c>
      <c r="D53" s="364"/>
      <c r="E53" s="365" t="s">
        <v>145</v>
      </c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441"/>
      <c r="AB53" s="441"/>
      <c r="AC53" s="441"/>
      <c r="AD53" s="441"/>
      <c r="AE53" s="441"/>
      <c r="AF53" s="366"/>
      <c r="AG53" s="366"/>
      <c r="AH53" s="366"/>
      <c r="AI53" s="366"/>
      <c r="AJ53" s="366"/>
      <c r="AK53" s="10"/>
    </row>
    <row r="54" spans="2:37" ht="12" customHeight="1">
      <c r="B54" s="8"/>
      <c r="C54" s="364" t="s">
        <v>41</v>
      </c>
      <c r="D54" s="364"/>
      <c r="E54" s="365" t="s">
        <v>146</v>
      </c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440"/>
      <c r="AB54" s="440"/>
      <c r="AC54" s="440"/>
      <c r="AD54" s="440"/>
      <c r="AE54" s="440"/>
      <c r="AF54" s="366"/>
      <c r="AG54" s="366"/>
      <c r="AH54" s="366"/>
      <c r="AI54" s="366"/>
      <c r="AJ54" s="366"/>
      <c r="AK54" s="10"/>
    </row>
    <row r="55" spans="2:37" ht="12" customHeight="1">
      <c r="B55" s="8"/>
      <c r="C55" s="374">
        <v>5</v>
      </c>
      <c r="D55" s="374"/>
      <c r="E55" s="376" t="s">
        <v>150</v>
      </c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10"/>
    </row>
    <row r="56" spans="2:37" ht="12" customHeight="1">
      <c r="B56" s="8"/>
      <c r="C56" s="364" t="s">
        <v>42</v>
      </c>
      <c r="D56" s="364"/>
      <c r="E56" s="382" t="s">
        <v>151</v>
      </c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10"/>
    </row>
    <row r="57" spans="2:37" ht="23.25" customHeight="1">
      <c r="B57" s="8"/>
      <c r="C57" s="364" t="s">
        <v>43</v>
      </c>
      <c r="D57" s="364"/>
      <c r="E57" s="382" t="s">
        <v>156</v>
      </c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10"/>
    </row>
    <row r="58" spans="2:37" ht="12" customHeight="1">
      <c r="B58" s="8"/>
      <c r="C58" s="364" t="s">
        <v>44</v>
      </c>
      <c r="D58" s="364"/>
      <c r="E58" s="414" t="s">
        <v>155</v>
      </c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10"/>
    </row>
    <row r="59" spans="2:37" ht="12" customHeight="1">
      <c r="B59" s="8"/>
      <c r="C59" s="374">
        <v>6</v>
      </c>
      <c r="D59" s="374"/>
      <c r="E59" s="376" t="s">
        <v>152</v>
      </c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10"/>
    </row>
    <row r="60" spans="2:37" ht="12" customHeight="1">
      <c r="B60" s="8"/>
      <c r="C60" s="364" t="s">
        <v>46</v>
      </c>
      <c r="D60" s="364"/>
      <c r="E60" s="382" t="s">
        <v>153</v>
      </c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10"/>
    </row>
    <row r="61" spans="2:37" ht="23.25" customHeight="1">
      <c r="B61" s="8"/>
      <c r="C61" s="364" t="s">
        <v>47</v>
      </c>
      <c r="D61" s="364"/>
      <c r="E61" s="382" t="s">
        <v>154</v>
      </c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66"/>
      <c r="AB61" s="366"/>
      <c r="AC61" s="366"/>
      <c r="AD61" s="366"/>
      <c r="AE61" s="366"/>
      <c r="AF61" s="366"/>
      <c r="AG61" s="366"/>
      <c r="AH61" s="366"/>
      <c r="AI61" s="366"/>
      <c r="AJ61" s="366"/>
      <c r="AK61" s="10"/>
    </row>
    <row r="62" spans="2:37" ht="12" customHeight="1">
      <c r="B62" s="8"/>
      <c r="C62" s="364" t="s">
        <v>48</v>
      </c>
      <c r="D62" s="364"/>
      <c r="E62" s="382" t="s">
        <v>157</v>
      </c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10"/>
    </row>
    <row r="63" spans="2:37" ht="12" customHeight="1">
      <c r="B63" s="8"/>
      <c r="C63" s="374" t="s">
        <v>52</v>
      </c>
      <c r="D63" s="374"/>
      <c r="E63" s="384" t="s">
        <v>100</v>
      </c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10"/>
    </row>
    <row r="64" spans="2:37" ht="12" customHeight="1">
      <c r="B64" s="8"/>
      <c r="C64" s="375"/>
      <c r="D64" s="37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10"/>
    </row>
    <row r="65" spans="2:37" ht="12" customHeight="1">
      <c r="B65" s="8"/>
      <c r="C65" s="375"/>
      <c r="D65" s="37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10"/>
    </row>
    <row r="66" spans="2:37" ht="12" customHeight="1">
      <c r="B66" s="8"/>
      <c r="C66" s="364" t="s">
        <v>89</v>
      </c>
      <c r="D66" s="364"/>
      <c r="E66" s="365" t="s">
        <v>144</v>
      </c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437"/>
      <c r="AB66" s="438"/>
      <c r="AC66" s="438"/>
      <c r="AD66" s="438"/>
      <c r="AE66" s="439"/>
      <c r="AF66" s="366"/>
      <c r="AG66" s="366"/>
      <c r="AH66" s="366"/>
      <c r="AI66" s="366"/>
      <c r="AJ66" s="366"/>
      <c r="AK66" s="10"/>
    </row>
    <row r="67" spans="2:37" ht="19.5" customHeight="1">
      <c r="B67" s="8"/>
      <c r="C67" s="364" t="s">
        <v>90</v>
      </c>
      <c r="D67" s="364"/>
      <c r="E67" s="382" t="s">
        <v>145</v>
      </c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437"/>
      <c r="AB67" s="438"/>
      <c r="AC67" s="438"/>
      <c r="AD67" s="438"/>
      <c r="AE67" s="439"/>
      <c r="AF67" s="366"/>
      <c r="AG67" s="366"/>
      <c r="AH67" s="366"/>
      <c r="AI67" s="366"/>
      <c r="AJ67" s="366"/>
      <c r="AK67" s="10"/>
    </row>
    <row r="68" spans="2:37" ht="12" customHeight="1">
      <c r="B68" s="8"/>
      <c r="C68" s="349" t="s">
        <v>92</v>
      </c>
      <c r="D68" s="349"/>
      <c r="E68" s="350" t="s">
        <v>146</v>
      </c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10"/>
    </row>
    <row r="69" spans="2:37" ht="12" customHeight="1">
      <c r="B69" s="8"/>
      <c r="C69" s="389">
        <v>8</v>
      </c>
      <c r="D69" s="389"/>
      <c r="E69" s="390" t="s">
        <v>53</v>
      </c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434"/>
      <c r="AB69" s="435"/>
      <c r="AC69" s="435"/>
      <c r="AD69" s="435"/>
      <c r="AE69" s="436"/>
      <c r="AF69" s="394"/>
      <c r="AG69" s="394"/>
      <c r="AH69" s="394"/>
      <c r="AI69" s="394"/>
      <c r="AJ69" s="394"/>
      <c r="AK69" s="10"/>
    </row>
    <row r="70" spans="2:37" s="19" customFormat="1" ht="12" customHeight="1">
      <c r="B70" s="15"/>
      <c r="C70" s="389">
        <v>9</v>
      </c>
      <c r="D70" s="389"/>
      <c r="E70" s="390" t="s">
        <v>130</v>
      </c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18"/>
    </row>
    <row r="71" spans="2:37" s="19" customFormat="1" ht="12" customHeight="1">
      <c r="B71" s="15"/>
      <c r="C71" s="2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1"/>
      <c r="AG71" s="1"/>
      <c r="AH71" s="1"/>
      <c r="AI71" s="1"/>
      <c r="AJ71" s="1"/>
      <c r="AK71" s="18"/>
    </row>
    <row r="72" spans="2:37" s="19" customFormat="1" ht="12" customHeight="1">
      <c r="B72" s="15"/>
      <c r="C72" s="24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1"/>
      <c r="AG72" s="1"/>
      <c r="AH72" s="1"/>
      <c r="AI72" s="1"/>
      <c r="AJ72" s="1"/>
      <c r="AK72" s="18"/>
    </row>
    <row r="73" spans="2:37" s="19" customFormat="1" ht="12" customHeight="1"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7"/>
      <c r="AB73" s="27"/>
      <c r="AC73" s="27"/>
      <c r="AD73" s="27"/>
      <c r="AE73" s="27"/>
      <c r="AF73" s="292" t="s">
        <v>28</v>
      </c>
      <c r="AG73" s="292"/>
      <c r="AH73" s="292"/>
      <c r="AI73" s="292"/>
      <c r="AJ73" s="292"/>
      <c r="AK73" s="18"/>
    </row>
    <row r="74" spans="2:37" s="19" customFormat="1" ht="12" customHeight="1">
      <c r="B74" s="15"/>
      <c r="C74" s="176" t="s">
        <v>13</v>
      </c>
      <c r="D74" s="176"/>
      <c r="E74" s="178" t="s">
        <v>18</v>
      </c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6" t="s">
        <v>12</v>
      </c>
      <c r="AG74" s="176"/>
      <c r="AH74" s="176"/>
      <c r="AI74" s="176"/>
      <c r="AJ74" s="176"/>
      <c r="AK74" s="18"/>
    </row>
    <row r="75" spans="2:37" s="19" customFormat="1" ht="12" customHeight="1">
      <c r="B75" s="15"/>
      <c r="C75" s="176"/>
      <c r="D75" s="176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6"/>
      <c r="AG75" s="176"/>
      <c r="AH75" s="176"/>
      <c r="AI75" s="176"/>
      <c r="AJ75" s="176"/>
      <c r="AK75" s="18"/>
    </row>
    <row r="76" spans="2:37" s="19" customFormat="1" ht="12" customHeight="1">
      <c r="B76" s="15"/>
      <c r="C76" s="179">
        <v>1</v>
      </c>
      <c r="D76" s="180"/>
      <c r="E76" s="286" t="s">
        <v>124</v>
      </c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6"/>
      <c r="AF76" s="362"/>
      <c r="AG76" s="362"/>
      <c r="AH76" s="362"/>
      <c r="AI76" s="362"/>
      <c r="AJ76" s="362"/>
      <c r="AK76" s="18"/>
    </row>
    <row r="77" spans="2:37" s="19" customFormat="1" ht="12" customHeight="1">
      <c r="B77" s="15"/>
      <c r="C77" s="189"/>
      <c r="D77" s="190"/>
      <c r="E77" s="191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3"/>
      <c r="AF77" s="366"/>
      <c r="AG77" s="366"/>
      <c r="AH77" s="366"/>
      <c r="AI77" s="366"/>
      <c r="AJ77" s="366"/>
      <c r="AK77" s="18"/>
    </row>
    <row r="78" spans="2:37" s="19" customFormat="1" ht="12" customHeight="1">
      <c r="B78" s="15"/>
      <c r="C78" s="189">
        <v>2</v>
      </c>
      <c r="D78" s="190"/>
      <c r="E78" s="398" t="s">
        <v>125</v>
      </c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1"/>
      <c r="AF78" s="431"/>
      <c r="AG78" s="432"/>
      <c r="AH78" s="432"/>
      <c r="AI78" s="432"/>
      <c r="AJ78" s="433"/>
      <c r="AK78" s="18"/>
    </row>
    <row r="79" spans="2:37" s="19" customFormat="1" ht="12" customHeight="1">
      <c r="B79" s="15"/>
      <c r="C79" s="207">
        <v>3</v>
      </c>
      <c r="D79" s="208"/>
      <c r="E79" s="400" t="s">
        <v>126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4"/>
      <c r="AF79" s="428"/>
      <c r="AG79" s="429"/>
      <c r="AH79" s="429"/>
      <c r="AI79" s="429"/>
      <c r="AJ79" s="430"/>
      <c r="AK79" s="18"/>
    </row>
    <row r="80" spans="2:37" s="19" customFormat="1" ht="12" customHeight="1"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8"/>
    </row>
    <row r="81" spans="2:37" s="19" customFormat="1" ht="12" customHeight="1"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27"/>
      <c r="AB81" s="27"/>
      <c r="AC81" s="27"/>
      <c r="AD81" s="27"/>
      <c r="AE81" s="27"/>
      <c r="AF81" s="292" t="s">
        <v>28</v>
      </c>
      <c r="AG81" s="292"/>
      <c r="AH81" s="292"/>
      <c r="AI81" s="292"/>
      <c r="AJ81" s="292"/>
      <c r="AK81" s="18"/>
    </row>
    <row r="82" spans="2:37" s="19" customFormat="1" ht="12" customHeight="1">
      <c r="B82" s="15"/>
      <c r="C82" s="176" t="s">
        <v>13</v>
      </c>
      <c r="D82" s="176"/>
      <c r="E82" s="178" t="s">
        <v>18</v>
      </c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6" t="s">
        <v>12</v>
      </c>
      <c r="AG82" s="176"/>
      <c r="AH82" s="176"/>
      <c r="AI82" s="176"/>
      <c r="AJ82" s="176"/>
      <c r="AK82" s="18"/>
    </row>
    <row r="83" spans="2:37" s="19" customFormat="1" ht="12" customHeight="1">
      <c r="B83" s="15"/>
      <c r="C83" s="176"/>
      <c r="D83" s="176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6"/>
      <c r="AG83" s="176"/>
      <c r="AH83" s="176"/>
      <c r="AI83" s="176"/>
      <c r="AJ83" s="176"/>
      <c r="AK83" s="18"/>
    </row>
    <row r="84" spans="2:37" s="19" customFormat="1" ht="12" customHeight="1">
      <c r="B84" s="15"/>
      <c r="C84" s="179">
        <v>1</v>
      </c>
      <c r="D84" s="180"/>
      <c r="E84" s="286" t="s">
        <v>19</v>
      </c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8"/>
      <c r="AF84" s="425"/>
      <c r="AG84" s="426"/>
      <c r="AH84" s="426"/>
      <c r="AI84" s="426"/>
      <c r="AJ84" s="427"/>
      <c r="AK84" s="18"/>
    </row>
    <row r="85" spans="2:37" s="19" customFormat="1" ht="12" customHeight="1">
      <c r="B85" s="15"/>
      <c r="C85" s="189">
        <v>2</v>
      </c>
      <c r="D85" s="190"/>
      <c r="E85" s="191" t="s">
        <v>20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3"/>
      <c r="AF85" s="418"/>
      <c r="AG85" s="418"/>
      <c r="AH85" s="418"/>
      <c r="AI85" s="418"/>
      <c r="AJ85" s="418"/>
      <c r="AK85" s="18"/>
    </row>
    <row r="86" spans="2:37" s="19" customFormat="1" ht="12" customHeight="1">
      <c r="B86" s="15"/>
      <c r="C86" s="189">
        <v>3</v>
      </c>
      <c r="D86" s="190"/>
      <c r="E86" s="191" t="s">
        <v>21</v>
      </c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3"/>
      <c r="AF86" s="422"/>
      <c r="AG86" s="423"/>
      <c r="AH86" s="423"/>
      <c r="AI86" s="423"/>
      <c r="AJ86" s="424"/>
      <c r="AK86" s="18"/>
    </row>
    <row r="87" spans="2:37" s="19" customFormat="1" ht="12" customHeight="1">
      <c r="B87" s="15"/>
      <c r="C87" s="202">
        <v>4</v>
      </c>
      <c r="D87" s="203"/>
      <c r="E87" s="204" t="s">
        <v>22</v>
      </c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6"/>
      <c r="AF87" s="418"/>
      <c r="AG87" s="418"/>
      <c r="AH87" s="418"/>
      <c r="AI87" s="418"/>
      <c r="AJ87" s="418"/>
      <c r="AK87" s="18"/>
    </row>
    <row r="88" spans="2:37" ht="12" customHeight="1">
      <c r="B88" s="8"/>
      <c r="C88" s="207">
        <v>5</v>
      </c>
      <c r="D88" s="208"/>
      <c r="E88" s="209" t="s">
        <v>23</v>
      </c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1"/>
      <c r="AF88" s="419"/>
      <c r="AG88" s="420"/>
      <c r="AH88" s="420"/>
      <c r="AI88" s="420"/>
      <c r="AJ88" s="421"/>
      <c r="AK88" s="10"/>
    </row>
    <row r="89" spans="2:37" ht="12" customHeight="1">
      <c r="B89" s="8"/>
      <c r="C89" s="24"/>
      <c r="D89" s="24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6"/>
      <c r="AG89" s="26"/>
      <c r="AH89" s="26"/>
      <c r="AI89" s="26"/>
      <c r="AJ89" s="26"/>
      <c r="AK89" s="10"/>
    </row>
    <row r="90" spans="2:37" ht="12" customHeight="1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0"/>
    </row>
    <row r="91" spans="2:37" ht="12" customHeight="1"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4" t="s">
        <v>29</v>
      </c>
      <c r="V91" s="9"/>
      <c r="W91" s="14"/>
      <c r="X91" s="14"/>
      <c r="Y91" s="14"/>
      <c r="Z91" s="103"/>
      <c r="AA91" s="104"/>
      <c r="AB91" s="105"/>
      <c r="AC91" s="215">
        <f>AE11</f>
        <v>3</v>
      </c>
      <c r="AD91" s="216"/>
      <c r="AE91" s="217"/>
      <c r="AF91" s="215" t="str">
        <f>AH11</f>
        <v>2006</v>
      </c>
      <c r="AG91" s="218"/>
      <c r="AH91" s="219"/>
      <c r="AI91" s="33"/>
      <c r="AJ91" s="33"/>
      <c r="AK91" s="10"/>
    </row>
    <row r="92" spans="2:37" ht="12" customHeight="1">
      <c r="B92" s="8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6"/>
      <c r="N92" s="16"/>
      <c r="O92" s="16"/>
      <c r="P92" s="16"/>
      <c r="Q92" s="16"/>
      <c r="R92" s="16"/>
      <c r="S92" s="16"/>
      <c r="T92" s="16"/>
      <c r="U92" s="16"/>
      <c r="V92" s="17"/>
      <c r="W92" s="16"/>
      <c r="X92" s="16"/>
      <c r="Y92" s="16"/>
      <c r="Z92" s="220" t="s">
        <v>2</v>
      </c>
      <c r="AA92" s="220"/>
      <c r="AB92" s="220"/>
      <c r="AC92" s="220" t="s">
        <v>3</v>
      </c>
      <c r="AD92" s="220"/>
      <c r="AE92" s="220"/>
      <c r="AF92" s="220" t="s">
        <v>4</v>
      </c>
      <c r="AG92" s="220"/>
      <c r="AH92" s="220"/>
      <c r="AI92" s="33"/>
      <c r="AJ92" s="33"/>
      <c r="AK92" s="10"/>
    </row>
    <row r="93" spans="2:37" ht="12" customHeight="1">
      <c r="B93" s="8"/>
      <c r="C93" s="98" t="s">
        <v>24</v>
      </c>
      <c r="D93" s="98"/>
      <c r="E93" s="98"/>
      <c r="F93" s="98"/>
      <c r="G93" s="98"/>
      <c r="H93" s="98"/>
      <c r="I93" s="309"/>
      <c r="J93" s="309"/>
      <c r="K93" s="309"/>
      <c r="L93" s="309"/>
      <c r="M93" s="309"/>
      <c r="N93" s="309"/>
      <c r="O93" s="30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0"/>
    </row>
    <row r="94" spans="2:37" ht="12" customHeight="1">
      <c r="B94" s="8"/>
      <c r="C94" s="98"/>
      <c r="D94" s="98"/>
      <c r="E94" s="98"/>
      <c r="F94" s="98"/>
      <c r="G94" s="98"/>
      <c r="H94" s="98"/>
      <c r="I94" s="413"/>
      <c r="J94" s="413"/>
      <c r="K94" s="413"/>
      <c r="L94" s="413"/>
      <c r="M94" s="413"/>
      <c r="N94" s="413"/>
      <c r="O94" s="413"/>
      <c r="P94" s="9"/>
      <c r="Q94" s="103"/>
      <c r="R94" s="104"/>
      <c r="S94" s="104"/>
      <c r="T94" s="104"/>
      <c r="U94" s="104"/>
      <c r="V94" s="105"/>
      <c r="W94" s="9"/>
      <c r="X94" s="17" t="s">
        <v>34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0"/>
    </row>
    <row r="95" spans="2:37" ht="12" customHeigh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0"/>
    </row>
    <row r="96" spans="2:37" ht="12" customHeight="1">
      <c r="B96" s="8"/>
      <c r="C96" s="9"/>
      <c r="D96" s="9"/>
      <c r="E96" s="9"/>
      <c r="F96" s="9"/>
      <c r="G96" s="9"/>
      <c r="H96" s="9"/>
      <c r="I96" s="309"/>
      <c r="J96" s="309"/>
      <c r="K96" s="309"/>
      <c r="L96" s="309"/>
      <c r="M96" s="309"/>
      <c r="N96" s="309"/>
      <c r="O96" s="30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0"/>
    </row>
    <row r="97" spans="2:37" ht="12" customHeight="1">
      <c r="B97" s="8"/>
      <c r="C97" s="14" t="s">
        <v>25</v>
      </c>
      <c r="D97" s="9"/>
      <c r="E97" s="9"/>
      <c r="F97" s="9"/>
      <c r="G97" s="9"/>
      <c r="H97" s="9"/>
      <c r="I97" s="413"/>
      <c r="J97" s="413"/>
      <c r="K97" s="413"/>
      <c r="L97" s="413"/>
      <c r="M97" s="413"/>
      <c r="N97" s="413"/>
      <c r="O97" s="413"/>
      <c r="P97" s="9"/>
      <c r="Q97" s="103"/>
      <c r="R97" s="104"/>
      <c r="S97" s="104"/>
      <c r="T97" s="104"/>
      <c r="U97" s="104"/>
      <c r="V97" s="105"/>
      <c r="W97" s="9"/>
      <c r="X97" s="17" t="s">
        <v>34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</row>
    <row r="98" spans="2:37" ht="12" customHeight="1"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</row>
    <row r="99" spans="2:37" ht="12" customHeight="1">
      <c r="B99" s="8"/>
      <c r="C99" s="9"/>
      <c r="D99" s="9"/>
      <c r="E99" s="9"/>
      <c r="F99" s="9"/>
      <c r="G99" s="9"/>
      <c r="H99" s="9"/>
      <c r="I99" s="309"/>
      <c r="J99" s="309"/>
      <c r="K99" s="309"/>
      <c r="L99" s="309"/>
      <c r="M99" s="309"/>
      <c r="N99" s="309"/>
      <c r="O99" s="30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</row>
    <row r="100" spans="2:37" ht="12" customHeight="1">
      <c r="B100" s="8"/>
      <c r="C100" s="14" t="s">
        <v>26</v>
      </c>
      <c r="D100" s="9"/>
      <c r="E100" s="9"/>
      <c r="F100" s="9"/>
      <c r="G100" s="9"/>
      <c r="H100" s="9"/>
      <c r="I100" s="413"/>
      <c r="J100" s="413"/>
      <c r="K100" s="413"/>
      <c r="L100" s="413"/>
      <c r="M100" s="413"/>
      <c r="N100" s="413"/>
      <c r="O100" s="413"/>
      <c r="P100" s="9"/>
      <c r="Q100" s="103"/>
      <c r="R100" s="104"/>
      <c r="S100" s="104"/>
      <c r="T100" s="104"/>
      <c r="U100" s="104"/>
      <c r="V100" s="105"/>
      <c r="W100" s="9"/>
      <c r="X100" s="17" t="s">
        <v>34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</row>
    <row r="101" spans="2:37" ht="11.25" thickBot="1">
      <c r="B101" s="2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29"/>
    </row>
    <row r="103" spans="2:6" ht="10.5">
      <c r="B103" s="49"/>
      <c r="C103" s="49"/>
      <c r="D103" s="49"/>
      <c r="E103" s="49"/>
      <c r="F103" s="49"/>
    </row>
    <row r="104" spans="2:6" ht="10.5">
      <c r="B104" s="49"/>
      <c r="C104" s="49"/>
      <c r="D104" s="49"/>
      <c r="E104" s="49"/>
      <c r="F104" s="49"/>
    </row>
    <row r="105" spans="2:6" ht="10.5">
      <c r="B105" s="50">
        <v>2</v>
      </c>
      <c r="C105" s="50"/>
      <c r="D105" s="50"/>
      <c r="E105" s="49"/>
      <c r="F105" s="49"/>
    </row>
    <row r="106" spans="2:6" ht="10.5">
      <c r="B106" s="50">
        <v>1</v>
      </c>
      <c r="C106" s="50" t="s">
        <v>122</v>
      </c>
      <c r="D106" s="50"/>
      <c r="E106" s="49"/>
      <c r="F106" s="49"/>
    </row>
    <row r="107" spans="2:6" ht="10.5">
      <c r="B107" s="50">
        <v>2</v>
      </c>
      <c r="C107" s="50" t="s">
        <v>111</v>
      </c>
      <c r="D107" s="50"/>
      <c r="E107" s="49"/>
      <c r="F107" s="49"/>
    </row>
    <row r="108" spans="2:6" ht="10.5">
      <c r="B108" s="50">
        <v>3</v>
      </c>
      <c r="C108" s="50" t="s">
        <v>112</v>
      </c>
      <c r="D108" s="50"/>
      <c r="E108" s="49"/>
      <c r="F108" s="49"/>
    </row>
    <row r="109" spans="2:6" ht="10.5">
      <c r="B109" s="50">
        <v>4</v>
      </c>
      <c r="C109" s="50" t="s">
        <v>113</v>
      </c>
      <c r="D109" s="50"/>
      <c r="E109" s="49"/>
      <c r="F109" s="49"/>
    </row>
    <row r="110" spans="2:6" ht="10.5">
      <c r="B110" s="50">
        <v>5</v>
      </c>
      <c r="C110" s="50" t="s">
        <v>114</v>
      </c>
      <c r="D110" s="50"/>
      <c r="E110" s="49"/>
      <c r="F110" s="49"/>
    </row>
    <row r="111" spans="2:6" ht="10.5">
      <c r="B111" s="50">
        <v>6</v>
      </c>
      <c r="C111" s="50" t="s">
        <v>115</v>
      </c>
      <c r="D111" s="50"/>
      <c r="E111" s="49"/>
      <c r="F111" s="49"/>
    </row>
    <row r="112" spans="2:6" ht="10.5">
      <c r="B112" s="50">
        <v>7</v>
      </c>
      <c r="C112" s="50" t="s">
        <v>116</v>
      </c>
      <c r="D112" s="50"/>
      <c r="E112" s="49"/>
      <c r="F112" s="49"/>
    </row>
    <row r="113" spans="2:6" ht="10.5">
      <c r="B113" s="50">
        <v>8</v>
      </c>
      <c r="C113" s="50" t="s">
        <v>117</v>
      </c>
      <c r="D113" s="50"/>
      <c r="E113" s="49"/>
      <c r="F113" s="49"/>
    </row>
    <row r="114" spans="2:6" ht="10.5">
      <c r="B114" s="50">
        <v>9</v>
      </c>
      <c r="C114" s="50" t="s">
        <v>118</v>
      </c>
      <c r="D114" s="50"/>
      <c r="E114" s="49"/>
      <c r="F114" s="49"/>
    </row>
    <row r="115" spans="2:6" ht="10.5">
      <c r="B115" s="50">
        <v>10</v>
      </c>
      <c r="C115" s="50" t="s">
        <v>119</v>
      </c>
      <c r="D115" s="50"/>
      <c r="E115" s="49"/>
      <c r="F115" s="49"/>
    </row>
    <row r="116" spans="2:6" ht="10.5">
      <c r="B116" s="50">
        <v>11</v>
      </c>
      <c r="C116" s="50" t="s">
        <v>120</v>
      </c>
      <c r="D116" s="50"/>
      <c r="E116" s="49"/>
      <c r="F116" s="49"/>
    </row>
    <row r="117" spans="2:6" ht="10.5">
      <c r="B117" s="50">
        <v>12</v>
      </c>
      <c r="C117" s="50" t="s">
        <v>121</v>
      </c>
      <c r="D117" s="50"/>
      <c r="E117" s="49"/>
      <c r="F117" s="49"/>
    </row>
    <row r="118" spans="2:6" ht="10.5">
      <c r="B118" s="49"/>
      <c r="C118" s="49"/>
      <c r="D118" s="49"/>
      <c r="E118" s="49"/>
      <c r="F118" s="49"/>
    </row>
    <row r="119" spans="2:6" ht="10.5">
      <c r="B119" s="49"/>
      <c r="C119" s="49"/>
      <c r="D119" s="49"/>
      <c r="E119" s="49"/>
      <c r="F119" s="49"/>
    </row>
  </sheetData>
  <sheetProtection sheet="1" objects="1" scenarios="1"/>
  <mergeCells count="192">
    <mergeCell ref="C4:AJ5"/>
    <mergeCell ref="G3:AJ3"/>
    <mergeCell ref="I11:N11"/>
    <mergeCell ref="AB11:AD11"/>
    <mergeCell ref="AE11:AG11"/>
    <mergeCell ref="AH11:AJ11"/>
    <mergeCell ref="C7:N8"/>
    <mergeCell ref="C9:N9"/>
    <mergeCell ref="C15:N15"/>
    <mergeCell ref="C16:N16"/>
    <mergeCell ref="AF16:AH16"/>
    <mergeCell ref="C17:N17"/>
    <mergeCell ref="X17:Z17"/>
    <mergeCell ref="AB12:AD12"/>
    <mergeCell ref="AE12:AG12"/>
    <mergeCell ref="AH12:AJ12"/>
    <mergeCell ref="I13:N13"/>
    <mergeCell ref="C22:N22"/>
    <mergeCell ref="C26:AJ27"/>
    <mergeCell ref="G29:H29"/>
    <mergeCell ref="L29:M29"/>
    <mergeCell ref="C19:N19"/>
    <mergeCell ref="C20:N20"/>
    <mergeCell ref="C21:N21"/>
    <mergeCell ref="AD21:AJ21"/>
    <mergeCell ref="AF36:AJ36"/>
    <mergeCell ref="C37:D38"/>
    <mergeCell ref="E37:Z38"/>
    <mergeCell ref="AA37:AE38"/>
    <mergeCell ref="AF37:AJ38"/>
    <mergeCell ref="M32:P32"/>
    <mergeCell ref="U32:W32"/>
    <mergeCell ref="X32:Z32"/>
    <mergeCell ref="C34:U34"/>
    <mergeCell ref="W34:Y34"/>
    <mergeCell ref="C40:D40"/>
    <mergeCell ref="E40:Z40"/>
    <mergeCell ref="AA40:AE40"/>
    <mergeCell ref="AF40:AJ40"/>
    <mergeCell ref="C39:D39"/>
    <mergeCell ref="E39:Z39"/>
    <mergeCell ref="AA39:AE39"/>
    <mergeCell ref="AF39:AJ39"/>
    <mergeCell ref="C42:D42"/>
    <mergeCell ref="E42:Z42"/>
    <mergeCell ref="AA42:AE42"/>
    <mergeCell ref="AF42:AJ42"/>
    <mergeCell ref="C41:D41"/>
    <mergeCell ref="E41:Z41"/>
    <mergeCell ref="AA41:AE41"/>
    <mergeCell ref="AF41:AJ41"/>
    <mergeCell ref="C44:D44"/>
    <mergeCell ref="E44:Z44"/>
    <mergeCell ref="AA44:AE44"/>
    <mergeCell ref="AF44:AJ44"/>
    <mergeCell ref="C43:D43"/>
    <mergeCell ref="E43:Z43"/>
    <mergeCell ref="AA43:AE43"/>
    <mergeCell ref="AF43:AJ43"/>
    <mergeCell ref="C47:D47"/>
    <mergeCell ref="E47:Z47"/>
    <mergeCell ref="AA47:AE47"/>
    <mergeCell ref="AF47:AJ47"/>
    <mergeCell ref="C45:D46"/>
    <mergeCell ref="E45:Z46"/>
    <mergeCell ref="AA45:AE46"/>
    <mergeCell ref="AF45:AJ46"/>
    <mergeCell ref="C49:D49"/>
    <mergeCell ref="E49:Z49"/>
    <mergeCell ref="AA49:AE49"/>
    <mergeCell ref="AF49:AJ49"/>
    <mergeCell ref="C48:D48"/>
    <mergeCell ref="E48:Z48"/>
    <mergeCell ref="AA48:AE48"/>
    <mergeCell ref="AF48:AJ48"/>
    <mergeCell ref="C52:D52"/>
    <mergeCell ref="E52:Z52"/>
    <mergeCell ref="AA52:AE52"/>
    <mergeCell ref="AF52:AJ52"/>
    <mergeCell ref="C50:D51"/>
    <mergeCell ref="E50:Z51"/>
    <mergeCell ref="AA50:AE51"/>
    <mergeCell ref="AF50:AJ51"/>
    <mergeCell ref="C54:D54"/>
    <mergeCell ref="E54:Z54"/>
    <mergeCell ref="AA54:AE54"/>
    <mergeCell ref="AF54:AJ54"/>
    <mergeCell ref="C53:D53"/>
    <mergeCell ref="E53:Z53"/>
    <mergeCell ref="AA53:AE53"/>
    <mergeCell ref="AF53:AJ53"/>
    <mergeCell ref="C56:D56"/>
    <mergeCell ref="E56:Z56"/>
    <mergeCell ref="AA56:AE56"/>
    <mergeCell ref="AF56:AJ56"/>
    <mergeCell ref="C55:D55"/>
    <mergeCell ref="E55:Z55"/>
    <mergeCell ref="AA55:AE55"/>
    <mergeCell ref="AF55:AJ55"/>
    <mergeCell ref="C58:D58"/>
    <mergeCell ref="E58:Z58"/>
    <mergeCell ref="AA58:AE58"/>
    <mergeCell ref="AF58:AJ58"/>
    <mergeCell ref="C57:D57"/>
    <mergeCell ref="E57:Z57"/>
    <mergeCell ref="AA57:AE57"/>
    <mergeCell ref="AF57:AJ57"/>
    <mergeCell ref="C60:D60"/>
    <mergeCell ref="E60:Z60"/>
    <mergeCell ref="AA60:AE60"/>
    <mergeCell ref="AF60:AJ60"/>
    <mergeCell ref="C59:D59"/>
    <mergeCell ref="E59:Z59"/>
    <mergeCell ref="AA59:AE59"/>
    <mergeCell ref="AF59:AJ59"/>
    <mergeCell ref="C62:D62"/>
    <mergeCell ref="E62:Z62"/>
    <mergeCell ref="AA62:AE62"/>
    <mergeCell ref="AF62:AJ62"/>
    <mergeCell ref="C61:D61"/>
    <mergeCell ref="E61:Z61"/>
    <mergeCell ref="AA61:AE61"/>
    <mergeCell ref="AF61:AJ61"/>
    <mergeCell ref="C66:D66"/>
    <mergeCell ref="E66:Z66"/>
    <mergeCell ref="AA66:AE66"/>
    <mergeCell ref="AF66:AJ66"/>
    <mergeCell ref="C63:D65"/>
    <mergeCell ref="E63:Z65"/>
    <mergeCell ref="AA63:AE65"/>
    <mergeCell ref="AF63:AJ65"/>
    <mergeCell ref="C68:D68"/>
    <mergeCell ref="E68:Z68"/>
    <mergeCell ref="AA68:AE68"/>
    <mergeCell ref="AF68:AJ68"/>
    <mergeCell ref="C67:D67"/>
    <mergeCell ref="E67:Z67"/>
    <mergeCell ref="AA67:AE67"/>
    <mergeCell ref="AF67:AJ67"/>
    <mergeCell ref="C70:D70"/>
    <mergeCell ref="E70:Z70"/>
    <mergeCell ref="AA70:AE70"/>
    <mergeCell ref="AF70:AJ70"/>
    <mergeCell ref="C69:D69"/>
    <mergeCell ref="E69:Z69"/>
    <mergeCell ref="AA69:AE69"/>
    <mergeCell ref="AF69:AJ69"/>
    <mergeCell ref="C76:D77"/>
    <mergeCell ref="E76:AE77"/>
    <mergeCell ref="AF76:AJ77"/>
    <mergeCell ref="AF73:AJ73"/>
    <mergeCell ref="C74:D75"/>
    <mergeCell ref="E74:AE75"/>
    <mergeCell ref="AF74:AJ75"/>
    <mergeCell ref="C79:D79"/>
    <mergeCell ref="E79:AE79"/>
    <mergeCell ref="AF79:AJ79"/>
    <mergeCell ref="C78:D78"/>
    <mergeCell ref="E78:AE78"/>
    <mergeCell ref="AF78:AJ78"/>
    <mergeCell ref="C84:D84"/>
    <mergeCell ref="E84:AE84"/>
    <mergeCell ref="AF84:AJ84"/>
    <mergeCell ref="AF81:AJ81"/>
    <mergeCell ref="C82:D83"/>
    <mergeCell ref="E82:AE83"/>
    <mergeCell ref="AF82:AJ83"/>
    <mergeCell ref="C86:D86"/>
    <mergeCell ref="E86:AE86"/>
    <mergeCell ref="AF86:AJ86"/>
    <mergeCell ref="C85:D85"/>
    <mergeCell ref="E85:AE85"/>
    <mergeCell ref="AF85:AJ85"/>
    <mergeCell ref="C87:D87"/>
    <mergeCell ref="E87:AE87"/>
    <mergeCell ref="AF87:AJ87"/>
    <mergeCell ref="C88:D88"/>
    <mergeCell ref="E88:AE88"/>
    <mergeCell ref="AF88:AJ88"/>
    <mergeCell ref="Z91:AB91"/>
    <mergeCell ref="AC91:AE91"/>
    <mergeCell ref="AF91:AH91"/>
    <mergeCell ref="Z92:AB92"/>
    <mergeCell ref="AC92:AE92"/>
    <mergeCell ref="AF92:AH92"/>
    <mergeCell ref="I99:O100"/>
    <mergeCell ref="Q100:V100"/>
    <mergeCell ref="C93:H94"/>
    <mergeCell ref="I93:O94"/>
    <mergeCell ref="Q94:V94"/>
    <mergeCell ref="I96:O97"/>
    <mergeCell ref="Q97:V97"/>
  </mergeCells>
  <conditionalFormatting sqref="E49 E59:E60 E66 E41:E45 E52:E56 E68:E69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Y143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ht="11.25" thickBot="1"/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103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  <c r="AM3" s="93" t="s">
        <v>110</v>
      </c>
      <c r="AN3" s="93"/>
      <c r="AO3" s="93"/>
      <c r="AP3" s="93"/>
      <c r="AQ3" s="93"/>
      <c r="AR3" s="93" t="s">
        <v>111</v>
      </c>
      <c r="AS3" s="93"/>
      <c r="AT3" s="93"/>
      <c r="AU3" s="93"/>
      <c r="AV3" s="93"/>
      <c r="AW3" s="93" t="s">
        <v>112</v>
      </c>
      <c r="AX3" s="93"/>
      <c r="AY3" s="93"/>
      <c r="AZ3" s="93"/>
      <c r="BA3" s="93"/>
      <c r="BB3" s="93" t="s">
        <v>113</v>
      </c>
      <c r="BC3" s="93"/>
      <c r="BD3" s="93"/>
      <c r="BE3" s="93"/>
      <c r="BF3" s="93"/>
      <c r="BG3" s="93" t="s">
        <v>114</v>
      </c>
      <c r="BH3" s="93"/>
      <c r="BI3" s="93"/>
      <c r="BJ3" s="93"/>
      <c r="BK3" s="93"/>
      <c r="BL3" s="93" t="s">
        <v>115</v>
      </c>
      <c r="BM3" s="93"/>
      <c r="BN3" s="93"/>
      <c r="BO3" s="93"/>
      <c r="BP3" s="93"/>
      <c r="BQ3" s="93" t="s">
        <v>116</v>
      </c>
      <c r="BR3" s="93"/>
      <c r="BS3" s="93"/>
      <c r="BT3" s="93"/>
      <c r="BU3" s="93"/>
      <c r="BV3" s="93" t="s">
        <v>117</v>
      </c>
      <c r="BW3" s="93"/>
      <c r="BX3" s="93"/>
      <c r="BY3" s="93"/>
      <c r="BZ3" s="93"/>
      <c r="CA3" s="93" t="s">
        <v>118</v>
      </c>
      <c r="CB3" s="93"/>
      <c r="CC3" s="93"/>
      <c r="CD3" s="93"/>
      <c r="CE3" s="93"/>
      <c r="CF3" s="93" t="s">
        <v>119</v>
      </c>
      <c r="CG3" s="93"/>
      <c r="CH3" s="93"/>
      <c r="CI3" s="93"/>
      <c r="CJ3" s="93"/>
      <c r="CK3" s="93" t="s">
        <v>120</v>
      </c>
      <c r="CL3" s="93"/>
      <c r="CM3" s="93"/>
      <c r="CN3" s="93"/>
      <c r="CO3" s="93"/>
      <c r="CP3" s="93" t="s">
        <v>121</v>
      </c>
      <c r="CQ3" s="93"/>
      <c r="CR3" s="93"/>
      <c r="CS3" s="93"/>
      <c r="CT3" s="93"/>
      <c r="CU3" s="93" t="s">
        <v>136</v>
      </c>
      <c r="CV3" s="93"/>
      <c r="CW3" s="93"/>
      <c r="CX3" s="93"/>
      <c r="CY3" s="93"/>
    </row>
    <row r="4" spans="2:103" ht="12" customHeight="1">
      <c r="B4" s="8"/>
      <c r="C4" s="417" t="s">
        <v>123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10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</row>
    <row r="5" spans="2:103" ht="12" customHeight="1">
      <c r="B5" s="8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10"/>
      <c r="AM5" s="97">
        <v>1</v>
      </c>
      <c r="AN5" s="97"/>
      <c r="AO5" s="97"/>
      <c r="AP5" s="97"/>
      <c r="AQ5" s="97"/>
      <c r="AR5" s="97">
        <v>2</v>
      </c>
      <c r="AS5" s="97"/>
      <c r="AT5" s="97"/>
      <c r="AU5" s="97"/>
      <c r="AV5" s="97"/>
      <c r="AW5" s="97">
        <v>3</v>
      </c>
      <c r="AX5" s="97"/>
      <c r="AY5" s="97"/>
      <c r="AZ5" s="97"/>
      <c r="BA5" s="97"/>
      <c r="BB5" s="97">
        <v>4</v>
      </c>
      <c r="BC5" s="97"/>
      <c r="BD5" s="97"/>
      <c r="BE5" s="97"/>
      <c r="BF5" s="97"/>
      <c r="BG5" s="97">
        <v>5</v>
      </c>
      <c r="BH5" s="97"/>
      <c r="BI5" s="97"/>
      <c r="BJ5" s="97"/>
      <c r="BK5" s="97"/>
      <c r="BL5" s="97">
        <v>6</v>
      </c>
      <c r="BM5" s="97"/>
      <c r="BN5" s="97"/>
      <c r="BO5" s="97"/>
      <c r="BP5" s="97"/>
      <c r="BQ5" s="97">
        <v>7</v>
      </c>
      <c r="BR5" s="97"/>
      <c r="BS5" s="97"/>
      <c r="BT5" s="97"/>
      <c r="BU5" s="97"/>
      <c r="BV5" s="97">
        <v>8</v>
      </c>
      <c r="BW5" s="97"/>
      <c r="BX5" s="97"/>
      <c r="BY5" s="97"/>
      <c r="BZ5" s="97"/>
      <c r="CA5" s="97">
        <v>9</v>
      </c>
      <c r="CB5" s="97"/>
      <c r="CC5" s="97"/>
      <c r="CD5" s="97"/>
      <c r="CE5" s="97"/>
      <c r="CF5" s="97">
        <v>10</v>
      </c>
      <c r="CG5" s="97"/>
      <c r="CH5" s="97"/>
      <c r="CI5" s="97"/>
      <c r="CJ5" s="97"/>
      <c r="CK5" s="97">
        <v>11</v>
      </c>
      <c r="CL5" s="97"/>
      <c r="CM5" s="97"/>
      <c r="CN5" s="97"/>
      <c r="CO5" s="97"/>
      <c r="CP5" s="97">
        <v>12</v>
      </c>
      <c r="CQ5" s="97"/>
      <c r="CR5" s="97"/>
      <c r="CS5" s="97"/>
      <c r="CT5" s="97"/>
      <c r="CU5" s="97"/>
      <c r="CV5" s="97"/>
      <c r="CW5" s="97"/>
      <c r="CX5" s="97"/>
      <c r="CY5" s="97"/>
    </row>
    <row r="6" spans="2:37" ht="12" customHeight="1"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37" ht="12" customHeight="1">
      <c r="B7" s="8"/>
      <c r="C7" s="98" t="s">
        <v>55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IF(номер=12,1,номер+1)</f>
        <v>9</v>
      </c>
      <c r="AF11" s="274"/>
      <c r="AG11" s="275"/>
      <c r="AH11" s="273" t="str">
        <f>IF(номер=12,U34+1,U34)</f>
        <v>2005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2:37" s="19" customFormat="1" ht="12" customHeight="1">
      <c r="B16" s="15"/>
      <c r="C16" s="416" t="s">
        <v>35</v>
      </c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16"/>
      <c r="P16" s="16"/>
      <c r="Q16" s="16"/>
      <c r="R16" s="16"/>
      <c r="S16" s="16"/>
      <c r="T16" s="16"/>
      <c r="U16" s="16"/>
      <c r="V16" s="16"/>
      <c r="W16" s="16"/>
      <c r="X16" s="14" t="s">
        <v>5</v>
      </c>
      <c r="Y16" s="14"/>
      <c r="Z16" s="14"/>
      <c r="AA16" s="14"/>
      <c r="AB16" s="14"/>
      <c r="AC16" s="14"/>
      <c r="AD16" s="14"/>
      <c r="AE16" s="14"/>
      <c r="AF16" s="103"/>
      <c r="AG16" s="104"/>
      <c r="AH16" s="105"/>
      <c r="AI16" s="40"/>
      <c r="AJ16" s="40"/>
      <c r="AK16" s="18"/>
    </row>
    <row r="17" spans="2:37" s="19" customFormat="1" ht="12" customHeight="1">
      <c r="B17" s="15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6"/>
      <c r="P17" s="16"/>
      <c r="Q17" s="16"/>
      <c r="R17" s="16"/>
      <c r="S17" s="16"/>
      <c r="T17" s="16"/>
      <c r="U17" s="16"/>
      <c r="V17" s="16"/>
      <c r="W17" s="16"/>
      <c r="X17" s="220" t="s">
        <v>6</v>
      </c>
      <c r="Y17" s="220"/>
      <c r="Z17" s="220"/>
      <c r="AA17" s="14"/>
      <c r="AB17" s="14"/>
      <c r="AC17" s="14"/>
      <c r="AD17" s="14"/>
      <c r="AE17" s="14"/>
      <c r="AF17" s="14"/>
      <c r="AG17" s="14"/>
      <c r="AH17" s="20"/>
      <c r="AI17" s="20"/>
      <c r="AJ17" s="20"/>
      <c r="AK17" s="18"/>
    </row>
    <row r="18" spans="2:37" s="19" customFormat="1" ht="12" customHeight="1"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"/>
      <c r="P18" s="16"/>
      <c r="Q18" s="16"/>
      <c r="R18" s="16"/>
      <c r="S18" s="16"/>
      <c r="T18" s="16"/>
      <c r="U18" s="16"/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0"/>
      <c r="AI18" s="20"/>
      <c r="AJ18" s="20"/>
      <c r="AK18" s="18"/>
    </row>
    <row r="19" spans="2:41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9"/>
      <c r="AI19" s="9"/>
      <c r="AJ19" s="9"/>
      <c r="AK19" s="10"/>
      <c r="AO19" s="37"/>
    </row>
    <row r="20" spans="2:74" s="19" customFormat="1" ht="12" customHeight="1">
      <c r="B20" s="15"/>
      <c r="C20" s="416" t="s">
        <v>30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6"/>
      <c r="Z20" s="16"/>
      <c r="AA20" s="16"/>
      <c r="AB20" s="9"/>
      <c r="AC20" s="9"/>
      <c r="AD20" s="36"/>
      <c r="AE20" s="36"/>
      <c r="AF20" s="36"/>
      <c r="AG20" s="36"/>
      <c r="AH20" s="36"/>
      <c r="AI20" s="36"/>
      <c r="AJ20" s="36"/>
      <c r="AK20" s="18"/>
      <c r="AO20" s="37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41" ht="12" customHeight="1">
      <c r="B21" s="8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9"/>
      <c r="P21" s="9"/>
      <c r="Q21" s="9"/>
      <c r="R21" s="9"/>
      <c r="S21" s="9"/>
      <c r="T21" s="9"/>
      <c r="U21" s="9"/>
      <c r="V21" s="9"/>
      <c r="W21" s="9"/>
      <c r="X21" s="14" t="s">
        <v>27</v>
      </c>
      <c r="Y21" s="9"/>
      <c r="Z21" s="9"/>
      <c r="AA21" s="9"/>
      <c r="AB21" s="9"/>
      <c r="AC21" s="9"/>
      <c r="AD21" s="311"/>
      <c r="AE21" s="311"/>
      <c r="AF21" s="311"/>
      <c r="AG21" s="311"/>
      <c r="AH21" s="311"/>
      <c r="AI21" s="311"/>
      <c r="AJ21" s="311"/>
      <c r="AK21" s="10"/>
      <c r="AO21" s="37"/>
    </row>
    <row r="22" spans="2:41" ht="12" customHeight="1">
      <c r="B22" s="8"/>
      <c r="C22" s="415" t="s">
        <v>31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  <c r="AO22" s="37"/>
    </row>
    <row r="23" spans="2:37" ht="12" customHeight="1"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6"/>
      <c r="P23" s="16"/>
      <c r="Q23" s="1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"/>
    </row>
    <row r="24" spans="2:37" ht="12" customHeight="1"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</row>
    <row r="25" spans="2:37" ht="12" customHeight="1">
      <c r="B25" s="8"/>
      <c r="C25" s="39" t="s">
        <v>131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0"/>
    </row>
    <row r="26" spans="2:73" ht="12" customHeight="1">
      <c r="B26" s="8"/>
      <c r="C26" s="353" t="s">
        <v>134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10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</row>
    <row r="27" spans="2:41" ht="12" customHeight="1">
      <c r="B27" s="8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10"/>
      <c r="AN27" s="38"/>
      <c r="AO27" s="37" t="s">
        <v>132</v>
      </c>
    </row>
    <row r="28" spans="2:41" ht="12" customHeight="1">
      <c r="B28" s="8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10"/>
      <c r="AN28" s="38"/>
      <c r="AO28" s="37" t="s">
        <v>133</v>
      </c>
    </row>
    <row r="29" spans="2:41" ht="12" customHeight="1">
      <c r="B29" s="8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10"/>
      <c r="AN29" s="38"/>
      <c r="AO29" s="37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 t="s">
        <v>7</v>
      </c>
      <c r="D31" s="9"/>
      <c r="E31" s="9"/>
      <c r="F31" s="9"/>
      <c r="G31" s="99" t="s">
        <v>32</v>
      </c>
      <c r="H31" s="101"/>
      <c r="I31" s="23" t="s">
        <v>8</v>
      </c>
      <c r="J31" s="9"/>
      <c r="K31" s="9"/>
      <c r="L31" s="99" t="s">
        <v>33</v>
      </c>
      <c r="M31" s="101"/>
      <c r="N31" s="9" t="s">
        <v>59</v>
      </c>
      <c r="O31" s="9"/>
      <c r="P31" s="9"/>
      <c r="Q31" s="9"/>
      <c r="R31" s="9"/>
      <c r="S31" s="9"/>
      <c r="T31" s="9"/>
      <c r="U31" s="33"/>
      <c r="V31" s="32"/>
      <c r="W31" s="32"/>
      <c r="X31" s="33"/>
      <c r="Y31" s="33"/>
      <c r="Z31" s="33"/>
      <c r="AA31" s="33"/>
      <c r="AB31" s="33"/>
      <c r="AC31" s="33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/>
      <c r="D32" s="9"/>
      <c r="E32" s="9"/>
      <c r="F32" s="9"/>
      <c r="G32" s="9"/>
      <c r="H32" s="9"/>
      <c r="I32" s="9"/>
      <c r="J32" s="9"/>
      <c r="K32" s="3" t="s">
        <v>58</v>
      </c>
      <c r="L32" s="9"/>
      <c r="M32" s="3"/>
      <c r="N32" s="3"/>
      <c r="O32" s="3"/>
      <c r="P32" s="3"/>
      <c r="Q32" s="3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9"/>
      <c r="D33" s="9"/>
      <c r="E33" s="9"/>
      <c r="F33" s="9"/>
      <c r="G33" s="9"/>
      <c r="H33" s="9"/>
      <c r="I33" s="9"/>
      <c r="J33" s="9"/>
      <c r="K33" s="3"/>
      <c r="L33" s="9"/>
      <c r="M33" s="3"/>
      <c r="N33" s="3"/>
      <c r="O33" s="3"/>
      <c r="P33" s="3"/>
      <c r="Q33" s="3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9" t="s">
        <v>60</v>
      </c>
      <c r="D34" s="9"/>
      <c r="E34" s="9"/>
      <c r="F34" s="9"/>
      <c r="G34" s="9"/>
      <c r="H34" s="9"/>
      <c r="I34" s="9"/>
      <c r="J34" s="9"/>
      <c r="K34" s="3"/>
      <c r="L34" s="9" t="s">
        <v>9</v>
      </c>
      <c r="M34" s="112" t="str">
        <f>INDEX(C130:C141,номер)</f>
        <v>Август</v>
      </c>
      <c r="N34" s="113"/>
      <c r="O34" s="113"/>
      <c r="P34" s="114"/>
      <c r="Q34" s="33"/>
      <c r="R34" s="23" t="s">
        <v>10</v>
      </c>
      <c r="S34" s="33"/>
      <c r="T34" s="33"/>
      <c r="U34" s="103" t="s">
        <v>61</v>
      </c>
      <c r="V34" s="104"/>
      <c r="W34" s="105"/>
      <c r="X34" s="117" t="s">
        <v>11</v>
      </c>
      <c r="Y34" s="310"/>
      <c r="Z34" s="310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0"/>
    </row>
    <row r="35" spans="2:37" ht="12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</row>
    <row r="36" spans="2:37" ht="12" customHeight="1">
      <c r="B36" s="8"/>
      <c r="C36" s="309" t="s">
        <v>62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9"/>
      <c r="W36" s="103"/>
      <c r="X36" s="104"/>
      <c r="Y36" s="105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0"/>
    </row>
    <row r="37" spans="2:37" ht="12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35"/>
      <c r="AB37" s="35"/>
      <c r="AC37" s="35"/>
      <c r="AD37" s="35"/>
      <c r="AE37" s="35"/>
      <c r="AF37" s="161" t="s">
        <v>28</v>
      </c>
      <c r="AG37" s="161"/>
      <c r="AH37" s="161"/>
      <c r="AI37" s="161"/>
      <c r="AJ37" s="161"/>
      <c r="AK37" s="10"/>
    </row>
    <row r="38" spans="2:37" ht="12" customHeight="1">
      <c r="B38" s="8"/>
      <c r="C38" s="93" t="s">
        <v>13</v>
      </c>
      <c r="D38" s="93"/>
      <c r="E38" s="238" t="s">
        <v>14</v>
      </c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93" t="s">
        <v>15</v>
      </c>
      <c r="AB38" s="93"/>
      <c r="AC38" s="93"/>
      <c r="AD38" s="93"/>
      <c r="AE38" s="93"/>
      <c r="AF38" s="93" t="s">
        <v>16</v>
      </c>
      <c r="AG38" s="93"/>
      <c r="AH38" s="93"/>
      <c r="AI38" s="93"/>
      <c r="AJ38" s="93"/>
      <c r="AK38" s="10"/>
    </row>
    <row r="39" spans="2:37" ht="12" customHeight="1">
      <c r="B39" s="8"/>
      <c r="C39" s="94"/>
      <c r="D39" s="94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10"/>
    </row>
    <row r="40" spans="2:103" ht="9.75" customHeight="1">
      <c r="B40" s="8"/>
      <c r="C40" s="97">
        <v>1</v>
      </c>
      <c r="D40" s="97"/>
      <c r="E40" s="240">
        <v>2</v>
      </c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97">
        <v>3</v>
      </c>
      <c r="AB40" s="97"/>
      <c r="AC40" s="97"/>
      <c r="AD40" s="97"/>
      <c r="AE40" s="97"/>
      <c r="AF40" s="97">
        <v>4</v>
      </c>
      <c r="AG40" s="97"/>
      <c r="AH40" s="97"/>
      <c r="AI40" s="97"/>
      <c r="AJ40" s="97"/>
      <c r="AK40" s="10"/>
      <c r="AM40" s="97">
        <v>1</v>
      </c>
      <c r="AN40" s="97"/>
      <c r="AO40" s="97"/>
      <c r="AP40" s="97"/>
      <c r="AQ40" s="97"/>
      <c r="AR40" s="97">
        <v>2</v>
      </c>
      <c r="AS40" s="97"/>
      <c r="AT40" s="97"/>
      <c r="AU40" s="97"/>
      <c r="AV40" s="97"/>
      <c r="AW40" s="97">
        <v>3</v>
      </c>
      <c r="AX40" s="97"/>
      <c r="AY40" s="97"/>
      <c r="AZ40" s="97"/>
      <c r="BA40" s="97"/>
      <c r="BB40" s="97">
        <v>4</v>
      </c>
      <c r="BC40" s="97"/>
      <c r="BD40" s="97"/>
      <c r="BE40" s="97"/>
      <c r="BF40" s="97"/>
      <c r="BG40" s="97">
        <v>5</v>
      </c>
      <c r="BH40" s="97"/>
      <c r="BI40" s="97"/>
      <c r="BJ40" s="97"/>
      <c r="BK40" s="97"/>
      <c r="BL40" s="97">
        <v>6</v>
      </c>
      <c r="BM40" s="97"/>
      <c r="BN40" s="97"/>
      <c r="BO40" s="97"/>
      <c r="BP40" s="97"/>
      <c r="BQ40" s="97">
        <v>7</v>
      </c>
      <c r="BR40" s="97"/>
      <c r="BS40" s="97"/>
      <c r="BT40" s="97"/>
      <c r="BU40" s="97"/>
      <c r="BV40" s="97">
        <v>8</v>
      </c>
      <c r="BW40" s="97"/>
      <c r="BX40" s="97"/>
      <c r="BY40" s="97"/>
      <c r="BZ40" s="97"/>
      <c r="CA40" s="97">
        <v>9</v>
      </c>
      <c r="CB40" s="97"/>
      <c r="CC40" s="97"/>
      <c r="CD40" s="97"/>
      <c r="CE40" s="97"/>
      <c r="CF40" s="97">
        <v>10</v>
      </c>
      <c r="CG40" s="97"/>
      <c r="CH40" s="97"/>
      <c r="CI40" s="97"/>
      <c r="CJ40" s="97"/>
      <c r="CK40" s="97">
        <v>11</v>
      </c>
      <c r="CL40" s="97"/>
      <c r="CM40" s="97"/>
      <c r="CN40" s="97"/>
      <c r="CO40" s="97"/>
      <c r="CP40" s="97">
        <v>12</v>
      </c>
      <c r="CQ40" s="97"/>
      <c r="CR40" s="97"/>
      <c r="CS40" s="97"/>
      <c r="CT40" s="97"/>
      <c r="CU40" s="97"/>
      <c r="CV40" s="97"/>
      <c r="CW40" s="97"/>
      <c r="CX40" s="97"/>
      <c r="CY40" s="97"/>
    </row>
    <row r="41" spans="2:103" ht="12" customHeight="1">
      <c r="B41" s="8"/>
      <c r="C41" s="443">
        <v>1</v>
      </c>
      <c r="D41" s="443"/>
      <c r="E41" s="360" t="s">
        <v>51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1">
        <f>SUM(AM41:CHOOSE(номер,AM41,AR41,AW41,BB41,BG41,BL41,BQ41,BV41,CA41,CF41,CK41,CP41))</f>
        <v>0</v>
      </c>
      <c r="AB41" s="361"/>
      <c r="AC41" s="361"/>
      <c r="AD41" s="361"/>
      <c r="AE41" s="361"/>
      <c r="AF41" s="457"/>
      <c r="AG41" s="457"/>
      <c r="AH41" s="457"/>
      <c r="AI41" s="457"/>
      <c r="AJ41" s="457"/>
      <c r="AK41" s="10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 s="412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/>
      <c r="BJ41" s="412"/>
      <c r="BK41" s="412"/>
      <c r="BL41" s="412"/>
      <c r="BM41" s="412"/>
      <c r="BN41" s="412"/>
      <c r="BO41" s="412"/>
      <c r="BP41" s="412"/>
      <c r="BQ41" s="412"/>
      <c r="BR41" s="412"/>
      <c r="BS41" s="412"/>
      <c r="BT41" s="412"/>
      <c r="BU41" s="412"/>
      <c r="BV41" s="412"/>
      <c r="BW41" s="412"/>
      <c r="BX41" s="412"/>
      <c r="BY41" s="412"/>
      <c r="BZ41" s="412"/>
      <c r="CA41" s="412"/>
      <c r="CB41" s="412"/>
      <c r="CC41" s="412"/>
      <c r="CD41" s="412"/>
      <c r="CE41" s="412"/>
      <c r="CF41" s="412"/>
      <c r="CG41" s="412"/>
      <c r="CH41" s="412"/>
      <c r="CI41" s="412"/>
      <c r="CJ41" s="412"/>
      <c r="CK41" s="412"/>
      <c r="CL41" s="412"/>
      <c r="CM41" s="412"/>
      <c r="CN41" s="412"/>
      <c r="CO41" s="412"/>
      <c r="CP41" s="412"/>
      <c r="CQ41" s="412"/>
      <c r="CR41" s="412"/>
      <c r="CS41" s="412"/>
      <c r="CT41" s="412"/>
      <c r="CU41" s="361">
        <f>SUM(AM41:CP41)</f>
        <v>0</v>
      </c>
      <c r="CV41" s="361"/>
      <c r="CW41" s="361"/>
      <c r="CX41" s="361"/>
      <c r="CY41" s="361"/>
    </row>
    <row r="42" spans="2:103" ht="12" customHeight="1">
      <c r="B42" s="8"/>
      <c r="C42" s="456">
        <v>2</v>
      </c>
      <c r="D42" s="456"/>
      <c r="E42" s="365" t="s">
        <v>17</v>
      </c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194">
        <f>SUM(AM42:CHOOSE(номер,AM42,AR42,AW42,BB42,BG42,BL42,BQ42,BV42,CA42,CF42,CK42,CP42))</f>
        <v>0</v>
      </c>
      <c r="AB42" s="194"/>
      <c r="AC42" s="194"/>
      <c r="AD42" s="194"/>
      <c r="AE42" s="194"/>
      <c r="AF42" s="366"/>
      <c r="AG42" s="366"/>
      <c r="AH42" s="366"/>
      <c r="AI42" s="366"/>
      <c r="AJ42" s="366"/>
      <c r="AK42" s="10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194">
        <f>SUM(AM42:CP42)</f>
        <v>0</v>
      </c>
      <c r="CV42" s="194"/>
      <c r="CW42" s="194"/>
      <c r="CX42" s="194"/>
      <c r="CY42" s="194"/>
    </row>
    <row r="43" spans="2:103" ht="12" customHeight="1">
      <c r="B43" s="8"/>
      <c r="C43" s="456">
        <v>3</v>
      </c>
      <c r="D43" s="456"/>
      <c r="E43" s="365" t="s">
        <v>49</v>
      </c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38">
        <f>AA41-AA42</f>
        <v>0</v>
      </c>
      <c r="AB43" s="338"/>
      <c r="AC43" s="338"/>
      <c r="AD43" s="338"/>
      <c r="AE43" s="338"/>
      <c r="AF43" s="366"/>
      <c r="AG43" s="366"/>
      <c r="AH43" s="366"/>
      <c r="AI43" s="366"/>
      <c r="AJ43" s="366"/>
      <c r="AK43" s="10"/>
      <c r="AM43" s="346">
        <f>AM41-AM42</f>
        <v>0</v>
      </c>
      <c r="AN43" s="346"/>
      <c r="AO43" s="346"/>
      <c r="AP43" s="346"/>
      <c r="AQ43" s="346"/>
      <c r="AR43" s="346">
        <f>AR41-AR42</f>
        <v>0</v>
      </c>
      <c r="AS43" s="346"/>
      <c r="AT43" s="346"/>
      <c r="AU43" s="346"/>
      <c r="AV43" s="346"/>
      <c r="AW43" s="346">
        <f>AW41-AW42</f>
        <v>0</v>
      </c>
      <c r="AX43" s="346"/>
      <c r="AY43" s="346"/>
      <c r="AZ43" s="346"/>
      <c r="BA43" s="346"/>
      <c r="BB43" s="346">
        <f>BB41-BB42</f>
        <v>0</v>
      </c>
      <c r="BC43" s="346"/>
      <c r="BD43" s="346"/>
      <c r="BE43" s="346"/>
      <c r="BF43" s="346"/>
      <c r="BG43" s="346">
        <f>BG41-BG42</f>
        <v>0</v>
      </c>
      <c r="BH43" s="346"/>
      <c r="BI43" s="346"/>
      <c r="BJ43" s="346"/>
      <c r="BK43" s="346"/>
      <c r="BL43" s="346">
        <f>BL41-BL42</f>
        <v>0</v>
      </c>
      <c r="BM43" s="346"/>
      <c r="BN43" s="346"/>
      <c r="BO43" s="346"/>
      <c r="BP43" s="346"/>
      <c r="BQ43" s="346">
        <f>BQ41-BQ42</f>
        <v>0</v>
      </c>
      <c r="BR43" s="346"/>
      <c r="BS43" s="346"/>
      <c r="BT43" s="346"/>
      <c r="BU43" s="346"/>
      <c r="BV43" s="346">
        <f>BV41-BV42</f>
        <v>0</v>
      </c>
      <c r="BW43" s="346"/>
      <c r="BX43" s="346"/>
      <c r="BY43" s="346"/>
      <c r="BZ43" s="346"/>
      <c r="CA43" s="346">
        <f>CA41-CA42</f>
        <v>0</v>
      </c>
      <c r="CB43" s="346"/>
      <c r="CC43" s="346"/>
      <c r="CD43" s="346"/>
      <c r="CE43" s="346"/>
      <c r="CF43" s="346">
        <f>CF41-CF42</f>
        <v>0</v>
      </c>
      <c r="CG43" s="346"/>
      <c r="CH43" s="346"/>
      <c r="CI43" s="346"/>
      <c r="CJ43" s="346"/>
      <c r="CK43" s="346">
        <f>CK41-CK42</f>
        <v>0</v>
      </c>
      <c r="CL43" s="346"/>
      <c r="CM43" s="346"/>
      <c r="CN43" s="346"/>
      <c r="CO43" s="346"/>
      <c r="CP43" s="346">
        <f>CP41-CP42</f>
        <v>0</v>
      </c>
      <c r="CQ43" s="346"/>
      <c r="CR43" s="346"/>
      <c r="CS43" s="346"/>
      <c r="CT43" s="346"/>
      <c r="CU43" s="338">
        <f>SUM(AM43:CP43)</f>
        <v>0</v>
      </c>
      <c r="CV43" s="338"/>
      <c r="CW43" s="338"/>
      <c r="CX43" s="338"/>
      <c r="CY43" s="338"/>
    </row>
    <row r="44" spans="2:103" ht="12" customHeight="1">
      <c r="B44" s="8"/>
      <c r="C44" s="456"/>
      <c r="D44" s="456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38"/>
      <c r="AB44" s="338"/>
      <c r="AC44" s="338"/>
      <c r="AD44" s="338"/>
      <c r="AE44" s="338"/>
      <c r="AF44" s="366"/>
      <c r="AG44" s="366"/>
      <c r="AH44" s="366"/>
      <c r="AI44" s="366"/>
      <c r="AJ44" s="366"/>
      <c r="AK44" s="10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6"/>
      <c r="CR44" s="346"/>
      <c r="CS44" s="346"/>
      <c r="CT44" s="346"/>
      <c r="CU44" s="338"/>
      <c r="CV44" s="338"/>
      <c r="CW44" s="338"/>
      <c r="CX44" s="338"/>
      <c r="CY44" s="338"/>
    </row>
    <row r="45" spans="2:103" ht="12" customHeight="1">
      <c r="B45" s="8"/>
      <c r="C45" s="364" t="s">
        <v>36</v>
      </c>
      <c r="D45" s="364"/>
      <c r="E45" s="382" t="s">
        <v>127</v>
      </c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6">
        <f>SUM(AM45:CHOOSE(номер,AM45,AR45,AW45,BB45,BG45,BL45,BQ45,BV45,CA45,CF45,CK45,CP45))</f>
        <v>0</v>
      </c>
      <c r="AB45" s="387"/>
      <c r="AC45" s="387"/>
      <c r="AD45" s="387"/>
      <c r="AE45" s="388"/>
      <c r="AF45" s="366"/>
      <c r="AG45" s="366"/>
      <c r="AH45" s="366"/>
      <c r="AI45" s="366"/>
      <c r="AJ45" s="366"/>
      <c r="AK45" s="10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194">
        <f>SUM(AM45:CP45)</f>
        <v>0</v>
      </c>
      <c r="CV45" s="194"/>
      <c r="CW45" s="194"/>
      <c r="CX45" s="194"/>
      <c r="CY45" s="194"/>
    </row>
    <row r="46" spans="2:103" ht="12" customHeight="1">
      <c r="B46" s="8"/>
      <c r="C46" s="364" t="s">
        <v>37</v>
      </c>
      <c r="D46" s="364"/>
      <c r="E46" s="382" t="s">
        <v>64</v>
      </c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38">
        <f>SUM(AM46:CHOOSE(номер,AM46,AR46,AW46,BB46,BG46,BL46,BQ46,BV46,CA46,CF46,CK46,CP46))</f>
        <v>0</v>
      </c>
      <c r="AB46" s="338"/>
      <c r="AC46" s="338"/>
      <c r="AD46" s="338"/>
      <c r="AE46" s="338"/>
      <c r="AF46" s="366"/>
      <c r="AG46" s="366"/>
      <c r="AH46" s="366"/>
      <c r="AI46" s="366"/>
      <c r="AJ46" s="366"/>
      <c r="AK46" s="10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38">
        <f>SUM(AM46:CP46)</f>
        <v>0</v>
      </c>
      <c r="CV46" s="338"/>
      <c r="CW46" s="338"/>
      <c r="CX46" s="338"/>
      <c r="CY46" s="338"/>
    </row>
    <row r="47" spans="2:103" ht="12" customHeight="1">
      <c r="B47" s="8"/>
      <c r="C47" s="364"/>
      <c r="D47" s="364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38"/>
      <c r="AB47" s="338"/>
      <c r="AC47" s="338"/>
      <c r="AD47" s="338"/>
      <c r="AE47" s="338"/>
      <c r="AF47" s="366"/>
      <c r="AG47" s="366"/>
      <c r="AH47" s="366"/>
      <c r="AI47" s="366"/>
      <c r="AJ47" s="366"/>
      <c r="AK47" s="10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38"/>
      <c r="CV47" s="338"/>
      <c r="CW47" s="338"/>
      <c r="CX47" s="338"/>
      <c r="CY47" s="338"/>
    </row>
    <row r="48" spans="2:103" ht="12" customHeight="1">
      <c r="B48" s="8"/>
      <c r="C48" s="364" t="s">
        <v>38</v>
      </c>
      <c r="D48" s="364"/>
      <c r="E48" s="382" t="s">
        <v>69</v>
      </c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38">
        <f>SUM(AM48:CHOOSE(номер,AM48,AR48,AW48,BB48,BG48,BL48,BQ48,BV48,CA48,CF48,CK48,CP48))</f>
        <v>0</v>
      </c>
      <c r="AB48" s="338"/>
      <c r="AC48" s="338"/>
      <c r="AD48" s="338"/>
      <c r="AE48" s="338"/>
      <c r="AF48" s="366"/>
      <c r="AG48" s="366"/>
      <c r="AH48" s="366"/>
      <c r="AI48" s="366"/>
      <c r="AJ48" s="366"/>
      <c r="AK48" s="10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38">
        <f>SUM(AM48:CP48)</f>
        <v>0</v>
      </c>
      <c r="CV48" s="338"/>
      <c r="CW48" s="338"/>
      <c r="CX48" s="338"/>
      <c r="CY48" s="338"/>
    </row>
    <row r="49" spans="2:103" ht="12" customHeight="1">
      <c r="B49" s="8"/>
      <c r="C49" s="364"/>
      <c r="D49" s="364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38"/>
      <c r="AB49" s="338"/>
      <c r="AC49" s="338"/>
      <c r="AD49" s="338"/>
      <c r="AE49" s="338"/>
      <c r="AF49" s="366"/>
      <c r="AG49" s="366"/>
      <c r="AH49" s="366"/>
      <c r="AI49" s="366"/>
      <c r="AJ49" s="366"/>
      <c r="AK49" s="10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38"/>
      <c r="CV49" s="338"/>
      <c r="CW49" s="338"/>
      <c r="CX49" s="338"/>
      <c r="CY49" s="338"/>
    </row>
    <row r="50" spans="2:103" ht="12" customHeight="1">
      <c r="B50" s="8"/>
      <c r="C50" s="364" t="s">
        <v>70</v>
      </c>
      <c r="D50" s="364"/>
      <c r="E50" s="382" t="s">
        <v>45</v>
      </c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38">
        <f>SUM(AM50:CHOOSE(номер,AM50,AR50,AW50,BB50,BG50,BL50,BQ50,BV50,CA50,CF50,CK50,CP50))</f>
        <v>0</v>
      </c>
      <c r="AB50" s="338"/>
      <c r="AC50" s="338"/>
      <c r="AD50" s="338"/>
      <c r="AE50" s="338"/>
      <c r="AF50" s="366"/>
      <c r="AG50" s="366"/>
      <c r="AH50" s="366"/>
      <c r="AI50" s="366"/>
      <c r="AJ50" s="366"/>
      <c r="AK50" s="10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38">
        <f>SUM(AM50:CP50)</f>
        <v>0</v>
      </c>
      <c r="CV50" s="338"/>
      <c r="CW50" s="338"/>
      <c r="CX50" s="338"/>
      <c r="CY50" s="338"/>
    </row>
    <row r="51" spans="2:103" ht="12" customHeight="1">
      <c r="B51" s="8"/>
      <c r="C51" s="364"/>
      <c r="D51" s="364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38"/>
      <c r="AB51" s="338"/>
      <c r="AC51" s="338"/>
      <c r="AD51" s="338"/>
      <c r="AE51" s="338"/>
      <c r="AF51" s="366"/>
      <c r="AG51" s="366"/>
      <c r="AH51" s="366"/>
      <c r="AI51" s="366"/>
      <c r="AJ51" s="366"/>
      <c r="AK51" s="10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38"/>
      <c r="CV51" s="338"/>
      <c r="CW51" s="338"/>
      <c r="CX51" s="338"/>
      <c r="CY51" s="338"/>
    </row>
    <row r="52" spans="2:103" ht="12" customHeight="1">
      <c r="B52" s="8"/>
      <c r="C52" s="364" t="s">
        <v>71</v>
      </c>
      <c r="D52" s="364"/>
      <c r="E52" s="382" t="s">
        <v>72</v>
      </c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38">
        <f>SUM(AM52:CHOOSE(номер,AM52,AR52,AW52,BB52,BG52,BL52,BQ52,BV52,CA52,CF52,CK52,CP52))</f>
        <v>0</v>
      </c>
      <c r="AB52" s="338"/>
      <c r="AC52" s="338"/>
      <c r="AD52" s="338"/>
      <c r="AE52" s="338"/>
      <c r="AF52" s="366"/>
      <c r="AG52" s="366"/>
      <c r="AH52" s="366"/>
      <c r="AI52" s="366"/>
      <c r="AJ52" s="366"/>
      <c r="AK52" s="10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38">
        <f>SUM(AM52:CP52)</f>
        <v>0</v>
      </c>
      <c r="CV52" s="338"/>
      <c r="CW52" s="338"/>
      <c r="CX52" s="338"/>
      <c r="CY52" s="338"/>
    </row>
    <row r="53" spans="2:103" ht="12" customHeight="1">
      <c r="B53" s="8"/>
      <c r="C53" s="368"/>
      <c r="D53" s="368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4"/>
      <c r="AB53" s="444"/>
      <c r="AC53" s="444"/>
      <c r="AD53" s="444"/>
      <c r="AE53" s="444"/>
      <c r="AF53" s="371"/>
      <c r="AG53" s="371"/>
      <c r="AH53" s="371"/>
      <c r="AI53" s="371"/>
      <c r="AJ53" s="371"/>
      <c r="AK53" s="10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444"/>
      <c r="CV53" s="444"/>
      <c r="CW53" s="444"/>
      <c r="CX53" s="444"/>
      <c r="CY53" s="444"/>
    </row>
    <row r="54" spans="2:103" ht="12" customHeight="1">
      <c r="B54" s="8"/>
      <c r="C54" s="443">
        <v>4</v>
      </c>
      <c r="D54" s="443"/>
      <c r="E54" s="458" t="s">
        <v>105</v>
      </c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337">
        <f>SUM(AM54:CHOOSE(номер,AM54,AR54,AW54,BB54,BG54,BL54,BQ54,BV54,CA54,CF54,CK54,CP54))</f>
        <v>0</v>
      </c>
      <c r="AB54" s="337"/>
      <c r="AC54" s="337"/>
      <c r="AD54" s="337"/>
      <c r="AE54" s="337"/>
      <c r="AF54" s="362"/>
      <c r="AG54" s="362"/>
      <c r="AH54" s="362"/>
      <c r="AI54" s="362"/>
      <c r="AJ54" s="362"/>
      <c r="AK54" s="10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5"/>
      <c r="BM54" s="345"/>
      <c r="BN54" s="345"/>
      <c r="BO54" s="345"/>
      <c r="BP54" s="345"/>
      <c r="BQ54" s="345"/>
      <c r="BR54" s="345"/>
      <c r="BS54" s="345"/>
      <c r="BT54" s="345"/>
      <c r="BU54" s="345"/>
      <c r="BV54" s="345"/>
      <c r="BW54" s="345"/>
      <c r="BX54" s="345"/>
      <c r="BY54" s="345"/>
      <c r="BZ54" s="345"/>
      <c r="CA54" s="345"/>
      <c r="CB54" s="345"/>
      <c r="CC54" s="345"/>
      <c r="CD54" s="345"/>
      <c r="CE54" s="345"/>
      <c r="CF54" s="345"/>
      <c r="CG54" s="345"/>
      <c r="CH54" s="345"/>
      <c r="CI54" s="345"/>
      <c r="CJ54" s="345"/>
      <c r="CK54" s="345"/>
      <c r="CL54" s="345"/>
      <c r="CM54" s="345"/>
      <c r="CN54" s="345"/>
      <c r="CO54" s="345"/>
      <c r="CP54" s="345"/>
      <c r="CQ54" s="345"/>
      <c r="CR54" s="345"/>
      <c r="CS54" s="345"/>
      <c r="CT54" s="345"/>
      <c r="CU54" s="337">
        <f>SUM(AM54:CP54)</f>
        <v>0</v>
      </c>
      <c r="CV54" s="337"/>
      <c r="CW54" s="337"/>
      <c r="CX54" s="337"/>
      <c r="CY54" s="337"/>
    </row>
    <row r="55" spans="2:103" ht="12" customHeight="1">
      <c r="B55" s="8"/>
      <c r="C55" s="456"/>
      <c r="D55" s="456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338"/>
      <c r="AB55" s="338"/>
      <c r="AC55" s="338"/>
      <c r="AD55" s="338"/>
      <c r="AE55" s="338"/>
      <c r="AF55" s="366"/>
      <c r="AG55" s="366"/>
      <c r="AH55" s="366"/>
      <c r="AI55" s="366"/>
      <c r="AJ55" s="366"/>
      <c r="AK55" s="10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38"/>
      <c r="CV55" s="338"/>
      <c r="CW55" s="338"/>
      <c r="CX55" s="338"/>
      <c r="CY55" s="338"/>
    </row>
    <row r="56" spans="2:103" ht="12" customHeight="1">
      <c r="B56" s="8"/>
      <c r="C56" s="456"/>
      <c r="D56" s="456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338"/>
      <c r="AB56" s="338"/>
      <c r="AC56" s="338"/>
      <c r="AD56" s="338"/>
      <c r="AE56" s="338"/>
      <c r="AF56" s="366"/>
      <c r="AG56" s="366"/>
      <c r="AH56" s="366"/>
      <c r="AI56" s="366"/>
      <c r="AJ56" s="366"/>
      <c r="AK56" s="10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38"/>
      <c r="CV56" s="338"/>
      <c r="CW56" s="338"/>
      <c r="CX56" s="338"/>
      <c r="CY56" s="338"/>
    </row>
    <row r="57" spans="2:103" ht="12" customHeight="1">
      <c r="B57" s="8"/>
      <c r="C57" s="364" t="s">
        <v>39</v>
      </c>
      <c r="D57" s="364"/>
      <c r="E57" s="382" t="s">
        <v>73</v>
      </c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6">
        <f>SUM(AM57:CHOOSE(номер,AM57,AR57,AW57,BB57,BG57,BL57,BQ57,BV57,CA57,CF57,CK57,CP57))</f>
        <v>0</v>
      </c>
      <c r="AB57" s="387"/>
      <c r="AC57" s="387"/>
      <c r="AD57" s="387"/>
      <c r="AE57" s="388"/>
      <c r="AF57" s="366"/>
      <c r="AG57" s="366"/>
      <c r="AH57" s="366"/>
      <c r="AI57" s="366"/>
      <c r="AJ57" s="366"/>
      <c r="AK57" s="10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194">
        <f>SUM(AM57:CP57)</f>
        <v>0</v>
      </c>
      <c r="CV57" s="194"/>
      <c r="CW57" s="194"/>
      <c r="CX57" s="194"/>
      <c r="CY57" s="194"/>
    </row>
    <row r="58" spans="2:103" ht="12" customHeight="1">
      <c r="B58" s="8"/>
      <c r="C58" s="364" t="s">
        <v>40</v>
      </c>
      <c r="D58" s="364"/>
      <c r="E58" s="382" t="s">
        <v>65</v>
      </c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38">
        <f>SUM(AM58:CHOOSE(номер,AM58,AR58,AW58,BB58,BG58,BL58,BQ58,BV58,CA58,CF58,CK58,CP58))</f>
        <v>0</v>
      </c>
      <c r="AB58" s="338"/>
      <c r="AC58" s="338"/>
      <c r="AD58" s="338"/>
      <c r="AE58" s="338"/>
      <c r="AF58" s="366"/>
      <c r="AG58" s="366"/>
      <c r="AH58" s="366"/>
      <c r="AI58" s="366"/>
      <c r="AJ58" s="366"/>
      <c r="AK58" s="10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38">
        <f>SUM(AM58:CP58)</f>
        <v>0</v>
      </c>
      <c r="CV58" s="338"/>
      <c r="CW58" s="338"/>
      <c r="CX58" s="338"/>
      <c r="CY58" s="338"/>
    </row>
    <row r="59" spans="2:103" ht="12" customHeight="1">
      <c r="B59" s="8"/>
      <c r="C59" s="364"/>
      <c r="D59" s="364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38"/>
      <c r="AB59" s="338"/>
      <c r="AC59" s="338"/>
      <c r="AD59" s="338"/>
      <c r="AE59" s="338"/>
      <c r="AF59" s="366"/>
      <c r="AG59" s="366"/>
      <c r="AH59" s="366"/>
      <c r="AI59" s="366"/>
      <c r="AJ59" s="366"/>
      <c r="AK59" s="10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38"/>
      <c r="CV59" s="338"/>
      <c r="CW59" s="338"/>
      <c r="CX59" s="338"/>
      <c r="CY59" s="338"/>
    </row>
    <row r="60" spans="2:103" ht="12" customHeight="1">
      <c r="B60" s="8"/>
      <c r="C60" s="364" t="s">
        <v>41</v>
      </c>
      <c r="D60" s="364"/>
      <c r="E60" s="414" t="s">
        <v>106</v>
      </c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338">
        <f>SUM(AM60:CHOOSE(номер,AM60,AR60,AW60,BB60,BG60,BL60,BQ60,BV60,CA60,CF60,CK60,CP60))</f>
        <v>0</v>
      </c>
      <c r="AB60" s="338"/>
      <c r="AC60" s="338"/>
      <c r="AD60" s="338"/>
      <c r="AE60" s="338"/>
      <c r="AF60" s="366"/>
      <c r="AG60" s="366"/>
      <c r="AH60" s="366"/>
      <c r="AI60" s="366"/>
      <c r="AJ60" s="366"/>
      <c r="AK60" s="10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6"/>
      <c r="CN60" s="346"/>
      <c r="CO60" s="346"/>
      <c r="CP60" s="346"/>
      <c r="CQ60" s="346"/>
      <c r="CR60" s="346"/>
      <c r="CS60" s="346"/>
      <c r="CT60" s="346"/>
      <c r="CU60" s="338">
        <f>SUM(AM60:CP60)</f>
        <v>0</v>
      </c>
      <c r="CV60" s="338"/>
      <c r="CW60" s="338"/>
      <c r="CX60" s="338"/>
      <c r="CY60" s="338"/>
    </row>
    <row r="61" spans="2:103" ht="12" customHeight="1">
      <c r="B61" s="8"/>
      <c r="C61" s="364"/>
      <c r="D61" s="36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338"/>
      <c r="AB61" s="338"/>
      <c r="AC61" s="338"/>
      <c r="AD61" s="338"/>
      <c r="AE61" s="338"/>
      <c r="AF61" s="366"/>
      <c r="AG61" s="366"/>
      <c r="AH61" s="366"/>
      <c r="AI61" s="366"/>
      <c r="AJ61" s="366"/>
      <c r="AK61" s="10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  <c r="CT61" s="346"/>
      <c r="CU61" s="338"/>
      <c r="CV61" s="338"/>
      <c r="CW61" s="338"/>
      <c r="CX61" s="338"/>
      <c r="CY61" s="338"/>
    </row>
    <row r="62" spans="2:103" ht="12" customHeight="1">
      <c r="B62" s="8"/>
      <c r="C62" s="364" t="s">
        <v>74</v>
      </c>
      <c r="D62" s="364"/>
      <c r="E62" s="365" t="s">
        <v>101</v>
      </c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338">
        <f>SUM(AM62:CHOOSE(номер,AM62,AR62,AW62,BB62,BG62,BL62,BQ62,BV62,CA62,CF62,CK62,CP62))</f>
        <v>0</v>
      </c>
      <c r="AB62" s="338"/>
      <c r="AC62" s="338"/>
      <c r="AD62" s="338"/>
      <c r="AE62" s="338"/>
      <c r="AF62" s="366"/>
      <c r="AG62" s="366"/>
      <c r="AH62" s="366"/>
      <c r="AI62" s="366"/>
      <c r="AJ62" s="366"/>
      <c r="AK62" s="10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38">
        <f>SUM(AM62:CP62)</f>
        <v>0</v>
      </c>
      <c r="CV62" s="338"/>
      <c r="CW62" s="338"/>
      <c r="CX62" s="338"/>
      <c r="CY62" s="338"/>
    </row>
    <row r="63" spans="2:103" ht="12" customHeight="1">
      <c r="B63" s="8"/>
      <c r="C63" s="364"/>
      <c r="D63" s="36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338"/>
      <c r="AB63" s="338"/>
      <c r="AC63" s="338"/>
      <c r="AD63" s="338"/>
      <c r="AE63" s="338"/>
      <c r="AF63" s="366"/>
      <c r="AG63" s="366"/>
      <c r="AH63" s="366"/>
      <c r="AI63" s="366"/>
      <c r="AJ63" s="366"/>
      <c r="AK63" s="10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38"/>
      <c r="CV63" s="338"/>
      <c r="CW63" s="338"/>
      <c r="CX63" s="338"/>
      <c r="CY63" s="338"/>
    </row>
    <row r="64" spans="2:103" ht="12" customHeight="1">
      <c r="B64" s="8"/>
      <c r="C64" s="364" t="s">
        <v>75</v>
      </c>
      <c r="D64" s="364"/>
      <c r="E64" s="365" t="s">
        <v>102</v>
      </c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338">
        <f>SUM(AM64:CHOOSE(номер,AM64,AR64,AW64,BB64,BG64,BL64,BQ64,BV64,CA64,CF64,CK64,CP64))</f>
        <v>0</v>
      </c>
      <c r="AB64" s="338"/>
      <c r="AC64" s="338"/>
      <c r="AD64" s="338"/>
      <c r="AE64" s="338"/>
      <c r="AF64" s="366"/>
      <c r="AG64" s="366"/>
      <c r="AH64" s="366"/>
      <c r="AI64" s="366"/>
      <c r="AJ64" s="366"/>
      <c r="AK64" s="10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38">
        <f>SUM(AM64:CP64)</f>
        <v>0</v>
      </c>
      <c r="CV64" s="338"/>
      <c r="CW64" s="338"/>
      <c r="CX64" s="338"/>
      <c r="CY64" s="338"/>
    </row>
    <row r="65" spans="2:103" ht="12" customHeight="1">
      <c r="B65" s="8"/>
      <c r="C65" s="368"/>
      <c r="D65" s="368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44"/>
      <c r="AB65" s="444"/>
      <c r="AC65" s="444"/>
      <c r="AD65" s="444"/>
      <c r="AE65" s="444"/>
      <c r="AF65" s="371"/>
      <c r="AG65" s="371"/>
      <c r="AH65" s="371"/>
      <c r="AI65" s="371"/>
      <c r="AJ65" s="371"/>
      <c r="AK65" s="10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  <c r="BV65" s="372"/>
      <c r="BW65" s="372"/>
      <c r="BX65" s="372"/>
      <c r="BY65" s="372"/>
      <c r="BZ65" s="372"/>
      <c r="CA65" s="372"/>
      <c r="CB65" s="372"/>
      <c r="CC65" s="372"/>
      <c r="CD65" s="372"/>
      <c r="CE65" s="372"/>
      <c r="CF65" s="372"/>
      <c r="CG65" s="372"/>
      <c r="CH65" s="372"/>
      <c r="CI65" s="372"/>
      <c r="CJ65" s="372"/>
      <c r="CK65" s="372"/>
      <c r="CL65" s="372"/>
      <c r="CM65" s="372"/>
      <c r="CN65" s="372"/>
      <c r="CO65" s="372"/>
      <c r="CP65" s="372"/>
      <c r="CQ65" s="372"/>
      <c r="CR65" s="372"/>
      <c r="CS65" s="372"/>
      <c r="CT65" s="372"/>
      <c r="CU65" s="444"/>
      <c r="CV65" s="444"/>
      <c r="CW65" s="444"/>
      <c r="CX65" s="444"/>
      <c r="CY65" s="444"/>
    </row>
    <row r="66" spans="2:103" ht="12" customHeight="1">
      <c r="B66" s="8"/>
      <c r="C66" s="443">
        <v>5</v>
      </c>
      <c r="D66" s="443"/>
      <c r="E66" s="360" t="s">
        <v>76</v>
      </c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37">
        <f>AA43-AA54</f>
        <v>0</v>
      </c>
      <c r="AB66" s="337"/>
      <c r="AC66" s="337"/>
      <c r="AD66" s="337"/>
      <c r="AE66" s="337"/>
      <c r="AF66" s="362"/>
      <c r="AG66" s="362"/>
      <c r="AH66" s="362"/>
      <c r="AI66" s="362"/>
      <c r="AJ66" s="362"/>
      <c r="AK66" s="10"/>
      <c r="AM66" s="337">
        <f>AM43-AM54</f>
        <v>0</v>
      </c>
      <c r="AN66" s="337"/>
      <c r="AO66" s="337"/>
      <c r="AP66" s="337"/>
      <c r="AQ66" s="337"/>
      <c r="AR66" s="337">
        <f>AR43-AR54</f>
        <v>0</v>
      </c>
      <c r="AS66" s="337"/>
      <c r="AT66" s="337"/>
      <c r="AU66" s="337"/>
      <c r="AV66" s="337"/>
      <c r="AW66" s="337">
        <f>AW43-AW54</f>
        <v>0</v>
      </c>
      <c r="AX66" s="337"/>
      <c r="AY66" s="337"/>
      <c r="AZ66" s="337"/>
      <c r="BA66" s="337"/>
      <c r="BB66" s="337">
        <f>BB43-BB54</f>
        <v>0</v>
      </c>
      <c r="BC66" s="337"/>
      <c r="BD66" s="337"/>
      <c r="BE66" s="337"/>
      <c r="BF66" s="337"/>
      <c r="BG66" s="337">
        <f>BG43-BG54</f>
        <v>0</v>
      </c>
      <c r="BH66" s="337"/>
      <c r="BI66" s="337"/>
      <c r="BJ66" s="337"/>
      <c r="BK66" s="337"/>
      <c r="BL66" s="337">
        <f>BL43-BL54</f>
        <v>0</v>
      </c>
      <c r="BM66" s="337"/>
      <c r="BN66" s="337"/>
      <c r="BO66" s="337"/>
      <c r="BP66" s="337"/>
      <c r="BQ66" s="337">
        <f>BQ43-BQ54</f>
        <v>0</v>
      </c>
      <c r="BR66" s="337"/>
      <c r="BS66" s="337"/>
      <c r="BT66" s="337"/>
      <c r="BU66" s="337"/>
      <c r="BV66" s="337">
        <f>BV43-BV54</f>
        <v>0</v>
      </c>
      <c r="BW66" s="337"/>
      <c r="BX66" s="337"/>
      <c r="BY66" s="337"/>
      <c r="BZ66" s="337"/>
      <c r="CA66" s="337">
        <f>CA43-CA54</f>
        <v>0</v>
      </c>
      <c r="CB66" s="337"/>
      <c r="CC66" s="337"/>
      <c r="CD66" s="337"/>
      <c r="CE66" s="337"/>
      <c r="CF66" s="337">
        <f>CF43-CF54</f>
        <v>0</v>
      </c>
      <c r="CG66" s="337"/>
      <c r="CH66" s="337"/>
      <c r="CI66" s="337"/>
      <c r="CJ66" s="337"/>
      <c r="CK66" s="337">
        <f>CK43-CK54</f>
        <v>0</v>
      </c>
      <c r="CL66" s="337"/>
      <c r="CM66" s="337"/>
      <c r="CN66" s="337"/>
      <c r="CO66" s="337"/>
      <c r="CP66" s="337">
        <f>CP43-CP54</f>
        <v>0</v>
      </c>
      <c r="CQ66" s="337"/>
      <c r="CR66" s="337"/>
      <c r="CS66" s="337"/>
      <c r="CT66" s="337"/>
      <c r="CU66" s="361">
        <f>SUM(AM66:CP66)</f>
        <v>0</v>
      </c>
      <c r="CV66" s="361"/>
      <c r="CW66" s="361"/>
      <c r="CX66" s="361"/>
      <c r="CY66" s="361"/>
    </row>
    <row r="67" spans="2:103" ht="12" customHeight="1">
      <c r="B67" s="8"/>
      <c r="C67" s="364" t="s">
        <v>42</v>
      </c>
      <c r="D67" s="364"/>
      <c r="E67" s="382" t="s">
        <v>77</v>
      </c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38">
        <f>AA45-AA57</f>
        <v>0</v>
      </c>
      <c r="AB67" s="338"/>
      <c r="AC67" s="338"/>
      <c r="AD67" s="338"/>
      <c r="AE67" s="338"/>
      <c r="AF67" s="366"/>
      <c r="AG67" s="366"/>
      <c r="AH67" s="366"/>
      <c r="AI67" s="366"/>
      <c r="AJ67" s="366"/>
      <c r="AK67" s="10"/>
      <c r="AM67" s="338">
        <f>AM45-AM57</f>
        <v>0</v>
      </c>
      <c r="AN67" s="338"/>
      <c r="AO67" s="338"/>
      <c r="AP67" s="338"/>
      <c r="AQ67" s="338"/>
      <c r="AR67" s="338">
        <f>AR45-AR57</f>
        <v>0</v>
      </c>
      <c r="AS67" s="338"/>
      <c r="AT67" s="338"/>
      <c r="AU67" s="338"/>
      <c r="AV67" s="338"/>
      <c r="AW67" s="338">
        <f>AW45-AW57</f>
        <v>0</v>
      </c>
      <c r="AX67" s="338"/>
      <c r="AY67" s="338"/>
      <c r="AZ67" s="338"/>
      <c r="BA67" s="338"/>
      <c r="BB67" s="338">
        <f>BB45-BB57</f>
        <v>0</v>
      </c>
      <c r="BC67" s="338"/>
      <c r="BD67" s="338"/>
      <c r="BE67" s="338"/>
      <c r="BF67" s="338"/>
      <c r="BG67" s="338">
        <f>BG45-BG57</f>
        <v>0</v>
      </c>
      <c r="BH67" s="338"/>
      <c r="BI67" s="338"/>
      <c r="BJ67" s="338"/>
      <c r="BK67" s="338"/>
      <c r="BL67" s="338">
        <f>BL45-BL57</f>
        <v>0</v>
      </c>
      <c r="BM67" s="338"/>
      <c r="BN67" s="338"/>
      <c r="BO67" s="338"/>
      <c r="BP67" s="338"/>
      <c r="BQ67" s="338">
        <f>BQ45-BQ57</f>
        <v>0</v>
      </c>
      <c r="BR67" s="338"/>
      <c r="BS67" s="338"/>
      <c r="BT67" s="338"/>
      <c r="BU67" s="338"/>
      <c r="BV67" s="338">
        <f>BV45-BV57</f>
        <v>0</v>
      </c>
      <c r="BW67" s="338"/>
      <c r="BX67" s="338"/>
      <c r="BY67" s="338"/>
      <c r="BZ67" s="338"/>
      <c r="CA67" s="338">
        <f>CA45-CA57</f>
        <v>0</v>
      </c>
      <c r="CB67" s="338"/>
      <c r="CC67" s="338"/>
      <c r="CD67" s="338"/>
      <c r="CE67" s="338"/>
      <c r="CF67" s="338">
        <f>CF45-CF57</f>
        <v>0</v>
      </c>
      <c r="CG67" s="338"/>
      <c r="CH67" s="338"/>
      <c r="CI67" s="338"/>
      <c r="CJ67" s="338"/>
      <c r="CK67" s="338">
        <f>CK45-CK57</f>
        <v>0</v>
      </c>
      <c r="CL67" s="338"/>
      <c r="CM67" s="338"/>
      <c r="CN67" s="338"/>
      <c r="CO67" s="338"/>
      <c r="CP67" s="338">
        <f>CP45-CP57</f>
        <v>0</v>
      </c>
      <c r="CQ67" s="338"/>
      <c r="CR67" s="338"/>
      <c r="CS67" s="338"/>
      <c r="CT67" s="338"/>
      <c r="CU67" s="399">
        <f>SUM(AM67:CP67)</f>
        <v>0</v>
      </c>
      <c r="CV67" s="399"/>
      <c r="CW67" s="399"/>
      <c r="CX67" s="399"/>
      <c r="CY67" s="399"/>
    </row>
    <row r="68" spans="2:103" ht="12" customHeight="1">
      <c r="B68" s="8"/>
      <c r="C68" s="364" t="s">
        <v>43</v>
      </c>
      <c r="D68" s="364"/>
      <c r="E68" s="382" t="s">
        <v>66</v>
      </c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38">
        <f>AA46-AA58</f>
        <v>0</v>
      </c>
      <c r="AB68" s="338"/>
      <c r="AC68" s="338"/>
      <c r="AD68" s="338"/>
      <c r="AE68" s="338"/>
      <c r="AF68" s="366"/>
      <c r="AG68" s="366"/>
      <c r="AH68" s="366"/>
      <c r="AI68" s="366"/>
      <c r="AJ68" s="366"/>
      <c r="AK68" s="10"/>
      <c r="AM68" s="338">
        <f>AM46-AM58</f>
        <v>0</v>
      </c>
      <c r="AN68" s="338"/>
      <c r="AO68" s="338"/>
      <c r="AP68" s="338"/>
      <c r="AQ68" s="338"/>
      <c r="AR68" s="338">
        <f>AR46-AR58</f>
        <v>0</v>
      </c>
      <c r="AS68" s="338"/>
      <c r="AT68" s="338"/>
      <c r="AU68" s="338"/>
      <c r="AV68" s="338"/>
      <c r="AW68" s="338">
        <f>AW46-AW58</f>
        <v>0</v>
      </c>
      <c r="AX68" s="338"/>
      <c r="AY68" s="338"/>
      <c r="AZ68" s="338"/>
      <c r="BA68" s="338"/>
      <c r="BB68" s="338">
        <f>BB46-BB58</f>
        <v>0</v>
      </c>
      <c r="BC68" s="338"/>
      <c r="BD68" s="338"/>
      <c r="BE68" s="338"/>
      <c r="BF68" s="338"/>
      <c r="BG68" s="338">
        <f>BG46-BG58</f>
        <v>0</v>
      </c>
      <c r="BH68" s="338"/>
      <c r="BI68" s="338"/>
      <c r="BJ68" s="338"/>
      <c r="BK68" s="338"/>
      <c r="BL68" s="338">
        <f>BL46-BL58</f>
        <v>0</v>
      </c>
      <c r="BM68" s="338"/>
      <c r="BN68" s="338"/>
      <c r="BO68" s="338"/>
      <c r="BP68" s="338"/>
      <c r="BQ68" s="338">
        <f>BQ46-BQ58</f>
        <v>0</v>
      </c>
      <c r="BR68" s="338"/>
      <c r="BS68" s="338"/>
      <c r="BT68" s="338"/>
      <c r="BU68" s="338"/>
      <c r="BV68" s="338">
        <f>BV46-BV58</f>
        <v>0</v>
      </c>
      <c r="BW68" s="338"/>
      <c r="BX68" s="338"/>
      <c r="BY68" s="338"/>
      <c r="BZ68" s="338"/>
      <c r="CA68" s="338">
        <f>CA46-CA58</f>
        <v>0</v>
      </c>
      <c r="CB68" s="338"/>
      <c r="CC68" s="338"/>
      <c r="CD68" s="338"/>
      <c r="CE68" s="338"/>
      <c r="CF68" s="338">
        <f>CF46-CF58</f>
        <v>0</v>
      </c>
      <c r="CG68" s="338"/>
      <c r="CH68" s="338"/>
      <c r="CI68" s="338"/>
      <c r="CJ68" s="338"/>
      <c r="CK68" s="338">
        <f>CK46-CK58</f>
        <v>0</v>
      </c>
      <c r="CL68" s="338"/>
      <c r="CM68" s="338"/>
      <c r="CN68" s="338"/>
      <c r="CO68" s="338"/>
      <c r="CP68" s="338">
        <f>CP46-CP58</f>
        <v>0</v>
      </c>
      <c r="CQ68" s="338"/>
      <c r="CR68" s="338"/>
      <c r="CS68" s="338"/>
      <c r="CT68" s="338"/>
      <c r="CU68" s="338">
        <f>SUM(AM68:CP68)</f>
        <v>0</v>
      </c>
      <c r="CV68" s="338"/>
      <c r="CW68" s="338"/>
      <c r="CX68" s="338"/>
      <c r="CY68" s="338"/>
    </row>
    <row r="69" spans="2:103" ht="12" customHeight="1">
      <c r="B69" s="8"/>
      <c r="C69" s="364"/>
      <c r="D69" s="364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38"/>
      <c r="AB69" s="338"/>
      <c r="AC69" s="338"/>
      <c r="AD69" s="338"/>
      <c r="AE69" s="338"/>
      <c r="AF69" s="366"/>
      <c r="AG69" s="366"/>
      <c r="AH69" s="366"/>
      <c r="AI69" s="366"/>
      <c r="AJ69" s="366"/>
      <c r="AK69" s="10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</row>
    <row r="70" spans="2:103" ht="12" customHeight="1">
      <c r="B70" s="8"/>
      <c r="C70" s="364" t="s">
        <v>44</v>
      </c>
      <c r="D70" s="364"/>
      <c r="E70" s="414" t="s">
        <v>107</v>
      </c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338">
        <f>AA48-AA60</f>
        <v>0</v>
      </c>
      <c r="AB70" s="338"/>
      <c r="AC70" s="338"/>
      <c r="AD70" s="338"/>
      <c r="AE70" s="338"/>
      <c r="AF70" s="366"/>
      <c r="AG70" s="366"/>
      <c r="AH70" s="366"/>
      <c r="AI70" s="366"/>
      <c r="AJ70" s="366"/>
      <c r="AK70" s="10"/>
      <c r="AM70" s="338">
        <f>AM48-AM60</f>
        <v>0</v>
      </c>
      <c r="AN70" s="338"/>
      <c r="AO70" s="338"/>
      <c r="AP70" s="338"/>
      <c r="AQ70" s="338"/>
      <c r="AR70" s="338">
        <f>AR48-AR60</f>
        <v>0</v>
      </c>
      <c r="AS70" s="338"/>
      <c r="AT70" s="338"/>
      <c r="AU70" s="338"/>
      <c r="AV70" s="338"/>
      <c r="AW70" s="338">
        <f>AW48-AW60</f>
        <v>0</v>
      </c>
      <c r="AX70" s="338"/>
      <c r="AY70" s="338"/>
      <c r="AZ70" s="338"/>
      <c r="BA70" s="338"/>
      <c r="BB70" s="338">
        <f>BB48-BB60</f>
        <v>0</v>
      </c>
      <c r="BC70" s="338"/>
      <c r="BD70" s="338"/>
      <c r="BE70" s="338"/>
      <c r="BF70" s="338"/>
      <c r="BG70" s="338">
        <f>BG48-BG60</f>
        <v>0</v>
      </c>
      <c r="BH70" s="338"/>
      <c r="BI70" s="338"/>
      <c r="BJ70" s="338"/>
      <c r="BK70" s="338"/>
      <c r="BL70" s="338">
        <f>BL48-BL60</f>
        <v>0</v>
      </c>
      <c r="BM70" s="338"/>
      <c r="BN70" s="338"/>
      <c r="BO70" s="338"/>
      <c r="BP70" s="338"/>
      <c r="BQ70" s="338">
        <f>BQ48-BQ60</f>
        <v>0</v>
      </c>
      <c r="BR70" s="338"/>
      <c r="BS70" s="338"/>
      <c r="BT70" s="338"/>
      <c r="BU70" s="338"/>
      <c r="BV70" s="338">
        <f>BV48-BV60</f>
        <v>0</v>
      </c>
      <c r="BW70" s="338"/>
      <c r="BX70" s="338"/>
      <c r="BY70" s="338"/>
      <c r="BZ70" s="338"/>
      <c r="CA70" s="338">
        <f>CA48-CA60</f>
        <v>0</v>
      </c>
      <c r="CB70" s="338"/>
      <c r="CC70" s="338"/>
      <c r="CD70" s="338"/>
      <c r="CE70" s="338"/>
      <c r="CF70" s="338">
        <f>CF48-CF60</f>
        <v>0</v>
      </c>
      <c r="CG70" s="338"/>
      <c r="CH70" s="338"/>
      <c r="CI70" s="338"/>
      <c r="CJ70" s="338"/>
      <c r="CK70" s="338">
        <f>CK48-CK60</f>
        <v>0</v>
      </c>
      <c r="CL70" s="338"/>
      <c r="CM70" s="338"/>
      <c r="CN70" s="338"/>
      <c r="CO70" s="338"/>
      <c r="CP70" s="338">
        <f>CP48-CP60</f>
        <v>0</v>
      </c>
      <c r="CQ70" s="338"/>
      <c r="CR70" s="338"/>
      <c r="CS70" s="338"/>
      <c r="CT70" s="338"/>
      <c r="CU70" s="338">
        <f>SUM(AM70:CP70)</f>
        <v>0</v>
      </c>
      <c r="CV70" s="338"/>
      <c r="CW70" s="338"/>
      <c r="CX70" s="338"/>
      <c r="CY70" s="338"/>
    </row>
    <row r="71" spans="2:103" ht="12" customHeight="1">
      <c r="B71" s="8"/>
      <c r="C71" s="364"/>
      <c r="D71" s="36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338"/>
      <c r="AB71" s="338"/>
      <c r="AC71" s="338"/>
      <c r="AD71" s="338"/>
      <c r="AE71" s="338"/>
      <c r="AF71" s="366"/>
      <c r="AG71" s="366"/>
      <c r="AH71" s="366"/>
      <c r="AI71" s="366"/>
      <c r="AJ71" s="366"/>
      <c r="AK71" s="10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</row>
    <row r="72" spans="2:103" ht="12" customHeight="1">
      <c r="B72" s="8"/>
      <c r="C72" s="364" t="s">
        <v>78</v>
      </c>
      <c r="D72" s="364"/>
      <c r="E72" s="414" t="s">
        <v>79</v>
      </c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338">
        <f>AA50-AA62</f>
        <v>0</v>
      </c>
      <c r="AB72" s="338"/>
      <c r="AC72" s="338"/>
      <c r="AD72" s="338"/>
      <c r="AE72" s="338"/>
      <c r="AF72" s="366"/>
      <c r="AG72" s="366"/>
      <c r="AH72" s="366"/>
      <c r="AI72" s="366"/>
      <c r="AJ72" s="366"/>
      <c r="AK72" s="10"/>
      <c r="AM72" s="338">
        <f>AM50-AM62</f>
        <v>0</v>
      </c>
      <c r="AN72" s="338"/>
      <c r="AO72" s="338"/>
      <c r="AP72" s="338"/>
      <c r="AQ72" s="338"/>
      <c r="AR72" s="338">
        <f>AR50-AR62</f>
        <v>0</v>
      </c>
      <c r="AS72" s="338"/>
      <c r="AT72" s="338"/>
      <c r="AU72" s="338"/>
      <c r="AV72" s="338"/>
      <c r="AW72" s="338">
        <f>AW50-AW62</f>
        <v>0</v>
      </c>
      <c r="AX72" s="338"/>
      <c r="AY72" s="338"/>
      <c r="AZ72" s="338"/>
      <c r="BA72" s="338"/>
      <c r="BB72" s="338">
        <f>BB50-BB62</f>
        <v>0</v>
      </c>
      <c r="BC72" s="338"/>
      <c r="BD72" s="338"/>
      <c r="BE72" s="338"/>
      <c r="BF72" s="338"/>
      <c r="BG72" s="338">
        <f>BG50-BG62</f>
        <v>0</v>
      </c>
      <c r="BH72" s="338"/>
      <c r="BI72" s="338"/>
      <c r="BJ72" s="338"/>
      <c r="BK72" s="338"/>
      <c r="BL72" s="338">
        <f>BL50-BL62</f>
        <v>0</v>
      </c>
      <c r="BM72" s="338"/>
      <c r="BN72" s="338"/>
      <c r="BO72" s="338"/>
      <c r="BP72" s="338"/>
      <c r="BQ72" s="338">
        <f>BQ50-BQ62</f>
        <v>0</v>
      </c>
      <c r="BR72" s="338"/>
      <c r="BS72" s="338"/>
      <c r="BT72" s="338"/>
      <c r="BU72" s="338"/>
      <c r="BV72" s="338">
        <f>BV50-BV62</f>
        <v>0</v>
      </c>
      <c r="BW72" s="338"/>
      <c r="BX72" s="338"/>
      <c r="BY72" s="338"/>
      <c r="BZ72" s="338"/>
      <c r="CA72" s="338">
        <f>CA50-CA62</f>
        <v>0</v>
      </c>
      <c r="CB72" s="338"/>
      <c r="CC72" s="338"/>
      <c r="CD72" s="338"/>
      <c r="CE72" s="338"/>
      <c r="CF72" s="338">
        <f>CF50-CF62</f>
        <v>0</v>
      </c>
      <c r="CG72" s="338"/>
      <c r="CH72" s="338"/>
      <c r="CI72" s="338"/>
      <c r="CJ72" s="338"/>
      <c r="CK72" s="338">
        <f>CK50-CK62</f>
        <v>0</v>
      </c>
      <c r="CL72" s="338"/>
      <c r="CM72" s="338"/>
      <c r="CN72" s="338"/>
      <c r="CO72" s="338"/>
      <c r="CP72" s="338">
        <f>CP50-CP62</f>
        <v>0</v>
      </c>
      <c r="CQ72" s="338"/>
      <c r="CR72" s="338"/>
      <c r="CS72" s="338"/>
      <c r="CT72" s="338"/>
      <c r="CU72" s="399">
        <f>SUM(AM72:CP72)</f>
        <v>0</v>
      </c>
      <c r="CV72" s="399"/>
      <c r="CW72" s="399"/>
      <c r="CX72" s="399"/>
      <c r="CY72" s="399"/>
    </row>
    <row r="73" spans="2:103" ht="12" customHeight="1">
      <c r="B73" s="8"/>
      <c r="C73" s="364" t="s">
        <v>80</v>
      </c>
      <c r="D73" s="364"/>
      <c r="E73" s="382" t="s">
        <v>81</v>
      </c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38">
        <f>AA52-AA64</f>
        <v>0</v>
      </c>
      <c r="AB73" s="338"/>
      <c r="AC73" s="338"/>
      <c r="AD73" s="338"/>
      <c r="AE73" s="338"/>
      <c r="AF73" s="366"/>
      <c r="AG73" s="366"/>
      <c r="AH73" s="366"/>
      <c r="AI73" s="366"/>
      <c r="AJ73" s="366"/>
      <c r="AK73" s="10"/>
      <c r="AM73" s="338">
        <f>AM52-AM64</f>
        <v>0</v>
      </c>
      <c r="AN73" s="338"/>
      <c r="AO73" s="338"/>
      <c r="AP73" s="338"/>
      <c r="AQ73" s="338"/>
      <c r="AR73" s="338">
        <f>AR52-AR64</f>
        <v>0</v>
      </c>
      <c r="AS73" s="338"/>
      <c r="AT73" s="338"/>
      <c r="AU73" s="338"/>
      <c r="AV73" s="338"/>
      <c r="AW73" s="338">
        <f>AW52-AW64</f>
        <v>0</v>
      </c>
      <c r="AX73" s="338"/>
      <c r="AY73" s="338"/>
      <c r="AZ73" s="338"/>
      <c r="BA73" s="338"/>
      <c r="BB73" s="338">
        <f>BB52-BB64</f>
        <v>0</v>
      </c>
      <c r="BC73" s="338"/>
      <c r="BD73" s="338"/>
      <c r="BE73" s="338"/>
      <c r="BF73" s="338"/>
      <c r="BG73" s="338">
        <f>BG52-BG64</f>
        <v>0</v>
      </c>
      <c r="BH73" s="338"/>
      <c r="BI73" s="338"/>
      <c r="BJ73" s="338"/>
      <c r="BK73" s="338"/>
      <c r="BL73" s="338">
        <f>BL52-BL64</f>
        <v>0</v>
      </c>
      <c r="BM73" s="338"/>
      <c r="BN73" s="338"/>
      <c r="BO73" s="338"/>
      <c r="BP73" s="338"/>
      <c r="BQ73" s="338">
        <f>BQ52-BQ64</f>
        <v>0</v>
      </c>
      <c r="BR73" s="338"/>
      <c r="BS73" s="338"/>
      <c r="BT73" s="338"/>
      <c r="BU73" s="338"/>
      <c r="BV73" s="338">
        <f>BV52-BV64</f>
        <v>0</v>
      </c>
      <c r="BW73" s="338"/>
      <c r="BX73" s="338"/>
      <c r="BY73" s="338"/>
      <c r="BZ73" s="338"/>
      <c r="CA73" s="338">
        <f>CA52-CA64</f>
        <v>0</v>
      </c>
      <c r="CB73" s="338"/>
      <c r="CC73" s="338"/>
      <c r="CD73" s="338"/>
      <c r="CE73" s="338"/>
      <c r="CF73" s="338">
        <f>CF52-CF64</f>
        <v>0</v>
      </c>
      <c r="CG73" s="338"/>
      <c r="CH73" s="338"/>
      <c r="CI73" s="338"/>
      <c r="CJ73" s="338"/>
      <c r="CK73" s="338">
        <f>CK52-CK64</f>
        <v>0</v>
      </c>
      <c r="CL73" s="338"/>
      <c r="CM73" s="338"/>
      <c r="CN73" s="338"/>
      <c r="CO73" s="338"/>
      <c r="CP73" s="338">
        <f>CP52-CP64</f>
        <v>0</v>
      </c>
      <c r="CQ73" s="338"/>
      <c r="CR73" s="338"/>
      <c r="CS73" s="338"/>
      <c r="CT73" s="338"/>
      <c r="CU73" s="338">
        <f>SUM(AM73:CP73)</f>
        <v>0</v>
      </c>
      <c r="CV73" s="338"/>
      <c r="CW73" s="338"/>
      <c r="CX73" s="338"/>
      <c r="CY73" s="338"/>
    </row>
    <row r="74" spans="2:103" ht="12" customHeight="1">
      <c r="B74" s="8"/>
      <c r="C74" s="368"/>
      <c r="D74" s="368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4"/>
      <c r="AB74" s="444"/>
      <c r="AC74" s="444"/>
      <c r="AD74" s="444"/>
      <c r="AE74" s="444"/>
      <c r="AF74" s="371"/>
      <c r="AG74" s="371"/>
      <c r="AH74" s="371"/>
      <c r="AI74" s="371"/>
      <c r="AJ74" s="371"/>
      <c r="AK74" s="10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4"/>
      <c r="BD74" s="444"/>
      <c r="BE74" s="444"/>
      <c r="BF74" s="444"/>
      <c r="BG74" s="444"/>
      <c r="BH74" s="444"/>
      <c r="BI74" s="444"/>
      <c r="BJ74" s="444"/>
      <c r="BK74" s="444"/>
      <c r="BL74" s="444"/>
      <c r="BM74" s="444"/>
      <c r="BN74" s="444"/>
      <c r="BO74" s="444"/>
      <c r="BP74" s="444"/>
      <c r="BQ74" s="444"/>
      <c r="BR74" s="444"/>
      <c r="BS74" s="444"/>
      <c r="BT74" s="444"/>
      <c r="BU74" s="444"/>
      <c r="BV74" s="444"/>
      <c r="BW74" s="444"/>
      <c r="BX74" s="444"/>
      <c r="BY74" s="444"/>
      <c r="BZ74" s="444"/>
      <c r="CA74" s="444"/>
      <c r="CB74" s="444"/>
      <c r="CC74" s="444"/>
      <c r="CD74" s="444"/>
      <c r="CE74" s="444"/>
      <c r="CF74" s="444"/>
      <c r="CG74" s="444"/>
      <c r="CH74" s="444"/>
      <c r="CI74" s="444"/>
      <c r="CJ74" s="444"/>
      <c r="CK74" s="444"/>
      <c r="CL74" s="444"/>
      <c r="CM74" s="444"/>
      <c r="CN74" s="444"/>
      <c r="CO74" s="444"/>
      <c r="CP74" s="444"/>
      <c r="CQ74" s="444"/>
      <c r="CR74" s="444"/>
      <c r="CS74" s="444"/>
      <c r="CT74" s="444"/>
      <c r="CU74" s="444"/>
      <c r="CV74" s="444"/>
      <c r="CW74" s="444"/>
      <c r="CX74" s="444"/>
      <c r="CY74" s="444"/>
    </row>
    <row r="75" spans="2:103" ht="12" customHeight="1">
      <c r="B75" s="8"/>
      <c r="C75" s="443">
        <v>6</v>
      </c>
      <c r="D75" s="443"/>
      <c r="E75" s="360" t="s">
        <v>128</v>
      </c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37">
        <f>SUM(AA76:AA82)</f>
        <v>0</v>
      </c>
      <c r="AB75" s="337"/>
      <c r="AC75" s="337"/>
      <c r="AD75" s="337"/>
      <c r="AE75" s="337"/>
      <c r="AF75" s="362"/>
      <c r="AG75" s="362"/>
      <c r="AH75" s="362"/>
      <c r="AI75" s="362"/>
      <c r="AJ75" s="362"/>
      <c r="AK75" s="10"/>
      <c r="AM75" s="337">
        <f>SUM(AM76:AM82)</f>
        <v>0</v>
      </c>
      <c r="AN75" s="337"/>
      <c r="AO75" s="337"/>
      <c r="AP75" s="337"/>
      <c r="AQ75" s="337"/>
      <c r="AR75" s="337">
        <f>SUM(AR76:AR82)</f>
        <v>0</v>
      </c>
      <c r="AS75" s="337"/>
      <c r="AT75" s="337"/>
      <c r="AU75" s="337"/>
      <c r="AV75" s="337"/>
      <c r="AW75" s="337">
        <f>SUM(AW76:AW82)</f>
        <v>0</v>
      </c>
      <c r="AX75" s="337"/>
      <c r="AY75" s="337"/>
      <c r="AZ75" s="337"/>
      <c r="BA75" s="337"/>
      <c r="BB75" s="337">
        <f>SUM(BB76:BB82)</f>
        <v>0</v>
      </c>
      <c r="BC75" s="337"/>
      <c r="BD75" s="337"/>
      <c r="BE75" s="337"/>
      <c r="BF75" s="337"/>
      <c r="BG75" s="337">
        <f>SUM(BG76:BG82)</f>
        <v>0</v>
      </c>
      <c r="BH75" s="337"/>
      <c r="BI75" s="337"/>
      <c r="BJ75" s="337"/>
      <c r="BK75" s="337"/>
      <c r="BL75" s="337">
        <f>SUM(BL76:BL82)</f>
        <v>0</v>
      </c>
      <c r="BM75" s="337"/>
      <c r="BN75" s="337"/>
      <c r="BO75" s="337"/>
      <c r="BP75" s="337"/>
      <c r="BQ75" s="337">
        <f>SUM(BQ76:BQ82)</f>
        <v>0</v>
      </c>
      <c r="BR75" s="337"/>
      <c r="BS75" s="337"/>
      <c r="BT75" s="337"/>
      <c r="BU75" s="337"/>
      <c r="BV75" s="337">
        <f>SUM(BV76:BV82)</f>
        <v>0</v>
      </c>
      <c r="BW75" s="337"/>
      <c r="BX75" s="337"/>
      <c r="BY75" s="337"/>
      <c r="BZ75" s="337"/>
      <c r="CA75" s="337">
        <f>SUM(CA76:CA82)</f>
        <v>0</v>
      </c>
      <c r="CB75" s="337"/>
      <c r="CC75" s="337"/>
      <c r="CD75" s="337"/>
      <c r="CE75" s="337"/>
      <c r="CF75" s="337">
        <f>SUM(CF76:CF82)</f>
        <v>0</v>
      </c>
      <c r="CG75" s="337"/>
      <c r="CH75" s="337"/>
      <c r="CI75" s="337"/>
      <c r="CJ75" s="337"/>
      <c r="CK75" s="337">
        <f>SUM(CK76:CK82)</f>
        <v>0</v>
      </c>
      <c r="CL75" s="337"/>
      <c r="CM75" s="337"/>
      <c r="CN75" s="337"/>
      <c r="CO75" s="337"/>
      <c r="CP75" s="337">
        <f>SUM(CP76:CP82)</f>
        <v>0</v>
      </c>
      <c r="CQ75" s="337"/>
      <c r="CR75" s="337"/>
      <c r="CS75" s="337"/>
      <c r="CT75" s="337"/>
      <c r="CU75" s="361">
        <f>SUM(AM75:CP75)</f>
        <v>0</v>
      </c>
      <c r="CV75" s="361"/>
      <c r="CW75" s="361"/>
      <c r="CX75" s="361"/>
      <c r="CY75" s="361"/>
    </row>
    <row r="76" spans="2:103" ht="12" customHeight="1">
      <c r="B76" s="8"/>
      <c r="C76" s="364" t="s">
        <v>46</v>
      </c>
      <c r="D76" s="364"/>
      <c r="E76" s="382" t="s">
        <v>129</v>
      </c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38">
        <f>AA67*3.9%</f>
        <v>0</v>
      </c>
      <c r="AB76" s="338"/>
      <c r="AC76" s="338"/>
      <c r="AD76" s="338"/>
      <c r="AE76" s="338"/>
      <c r="AF76" s="366"/>
      <c r="AG76" s="366"/>
      <c r="AH76" s="366"/>
      <c r="AI76" s="366"/>
      <c r="AJ76" s="366"/>
      <c r="AK76" s="10"/>
      <c r="AM76" s="338">
        <f>AM67*3.9%</f>
        <v>0</v>
      </c>
      <c r="AN76" s="338"/>
      <c r="AO76" s="338"/>
      <c r="AP76" s="338"/>
      <c r="AQ76" s="338"/>
      <c r="AR76" s="338">
        <f>AR67*3.9%</f>
        <v>0</v>
      </c>
      <c r="AS76" s="338"/>
      <c r="AT76" s="338"/>
      <c r="AU76" s="338"/>
      <c r="AV76" s="338"/>
      <c r="AW76" s="338">
        <f>AW67*3.9%</f>
        <v>0</v>
      </c>
      <c r="AX76" s="338"/>
      <c r="AY76" s="338"/>
      <c r="AZ76" s="338"/>
      <c r="BA76" s="338"/>
      <c r="BB76" s="338">
        <f>BB67*3.9%</f>
        <v>0</v>
      </c>
      <c r="BC76" s="338"/>
      <c r="BD76" s="338"/>
      <c r="BE76" s="338"/>
      <c r="BF76" s="338"/>
      <c r="BG76" s="338">
        <f>BG67*3.9%</f>
        <v>0</v>
      </c>
      <c r="BH76" s="338"/>
      <c r="BI76" s="338"/>
      <c r="BJ76" s="338"/>
      <c r="BK76" s="338"/>
      <c r="BL76" s="338">
        <f>BL67*3.9%</f>
        <v>0</v>
      </c>
      <c r="BM76" s="338"/>
      <c r="BN76" s="338"/>
      <c r="BO76" s="338"/>
      <c r="BP76" s="338"/>
      <c r="BQ76" s="338">
        <f>BQ67*3.9%</f>
        <v>0</v>
      </c>
      <c r="BR76" s="338"/>
      <c r="BS76" s="338"/>
      <c r="BT76" s="338"/>
      <c r="BU76" s="338"/>
      <c r="BV76" s="338">
        <f>BV67*3.9%</f>
        <v>0</v>
      </c>
      <c r="BW76" s="338"/>
      <c r="BX76" s="338"/>
      <c r="BY76" s="338"/>
      <c r="BZ76" s="338"/>
      <c r="CA76" s="338">
        <f>CA67*3.9%</f>
        <v>0</v>
      </c>
      <c r="CB76" s="338"/>
      <c r="CC76" s="338"/>
      <c r="CD76" s="338"/>
      <c r="CE76" s="338"/>
      <c r="CF76" s="338">
        <f>CF67*3.9%</f>
        <v>0</v>
      </c>
      <c r="CG76" s="338"/>
      <c r="CH76" s="338"/>
      <c r="CI76" s="338"/>
      <c r="CJ76" s="338"/>
      <c r="CK76" s="338">
        <f>CK67*3.9%</f>
        <v>0</v>
      </c>
      <c r="CL76" s="338"/>
      <c r="CM76" s="338"/>
      <c r="CN76" s="338"/>
      <c r="CO76" s="338"/>
      <c r="CP76" s="338">
        <f>CP67*3.9%</f>
        <v>0</v>
      </c>
      <c r="CQ76" s="338"/>
      <c r="CR76" s="338"/>
      <c r="CS76" s="338"/>
      <c r="CT76" s="338"/>
      <c r="CU76" s="194">
        <f>SUM(AM76:CP76)</f>
        <v>0</v>
      </c>
      <c r="CV76" s="194"/>
      <c r="CW76" s="194"/>
      <c r="CX76" s="194"/>
      <c r="CY76" s="194"/>
    </row>
    <row r="77" spans="2:103" ht="12" customHeight="1">
      <c r="B77" s="8"/>
      <c r="C77" s="364" t="s">
        <v>47</v>
      </c>
      <c r="D77" s="364"/>
      <c r="E77" s="382" t="s">
        <v>68</v>
      </c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38">
        <f>AA68*0.4%</f>
        <v>0</v>
      </c>
      <c r="AB77" s="338"/>
      <c r="AC77" s="338"/>
      <c r="AD77" s="338"/>
      <c r="AE77" s="338"/>
      <c r="AF77" s="366"/>
      <c r="AG77" s="366"/>
      <c r="AH77" s="366"/>
      <c r="AI77" s="366"/>
      <c r="AJ77" s="366"/>
      <c r="AK77" s="10"/>
      <c r="AM77" s="338">
        <f>AM68*0.4%</f>
        <v>0</v>
      </c>
      <c r="AN77" s="338"/>
      <c r="AO77" s="338"/>
      <c r="AP77" s="338"/>
      <c r="AQ77" s="338"/>
      <c r="AR77" s="338">
        <f>AR68*0.4%</f>
        <v>0</v>
      </c>
      <c r="AS77" s="338"/>
      <c r="AT77" s="338"/>
      <c r="AU77" s="338"/>
      <c r="AV77" s="338"/>
      <c r="AW77" s="338">
        <f>AW68*0.4%</f>
        <v>0</v>
      </c>
      <c r="AX77" s="338"/>
      <c r="AY77" s="338"/>
      <c r="AZ77" s="338"/>
      <c r="BA77" s="338"/>
      <c r="BB77" s="338">
        <f>BB68*0.4%</f>
        <v>0</v>
      </c>
      <c r="BC77" s="338"/>
      <c r="BD77" s="338"/>
      <c r="BE77" s="338"/>
      <c r="BF77" s="338"/>
      <c r="BG77" s="338">
        <f>BG68*0.4%</f>
        <v>0</v>
      </c>
      <c r="BH77" s="338"/>
      <c r="BI77" s="338"/>
      <c r="BJ77" s="338"/>
      <c r="BK77" s="338"/>
      <c r="BL77" s="338">
        <f>BL68*0.4%</f>
        <v>0</v>
      </c>
      <c r="BM77" s="338"/>
      <c r="BN77" s="338"/>
      <c r="BO77" s="338"/>
      <c r="BP77" s="338"/>
      <c r="BQ77" s="338">
        <f>BQ68*0.4%</f>
        <v>0</v>
      </c>
      <c r="BR77" s="338"/>
      <c r="BS77" s="338"/>
      <c r="BT77" s="338"/>
      <c r="BU77" s="338"/>
      <c r="BV77" s="338">
        <f>BV68*0.4%</f>
        <v>0</v>
      </c>
      <c r="BW77" s="338"/>
      <c r="BX77" s="338"/>
      <c r="BY77" s="338"/>
      <c r="BZ77" s="338"/>
      <c r="CA77" s="338">
        <f>CA68*0.4%</f>
        <v>0</v>
      </c>
      <c r="CB77" s="338"/>
      <c r="CC77" s="338"/>
      <c r="CD77" s="338"/>
      <c r="CE77" s="338"/>
      <c r="CF77" s="338">
        <f>CF68*0.4%</f>
        <v>0</v>
      </c>
      <c r="CG77" s="338"/>
      <c r="CH77" s="338"/>
      <c r="CI77" s="338"/>
      <c r="CJ77" s="338"/>
      <c r="CK77" s="338">
        <f>CK68*0.4%</f>
        <v>0</v>
      </c>
      <c r="CL77" s="338"/>
      <c r="CM77" s="338"/>
      <c r="CN77" s="338"/>
      <c r="CO77" s="338"/>
      <c r="CP77" s="338">
        <f>CP68*0.4%</f>
        <v>0</v>
      </c>
      <c r="CQ77" s="338"/>
      <c r="CR77" s="338"/>
      <c r="CS77" s="338"/>
      <c r="CT77" s="338"/>
      <c r="CU77" s="338">
        <f>SUM(AM77:CP77)</f>
        <v>0</v>
      </c>
      <c r="CV77" s="338"/>
      <c r="CW77" s="338"/>
      <c r="CX77" s="338"/>
      <c r="CY77" s="338"/>
    </row>
    <row r="78" spans="2:103" ht="12" customHeight="1">
      <c r="B78" s="8"/>
      <c r="C78" s="364"/>
      <c r="D78" s="364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38"/>
      <c r="AB78" s="338"/>
      <c r="AC78" s="338"/>
      <c r="AD78" s="338"/>
      <c r="AE78" s="338"/>
      <c r="AF78" s="366"/>
      <c r="AG78" s="366"/>
      <c r="AH78" s="366"/>
      <c r="AI78" s="366"/>
      <c r="AJ78" s="366"/>
      <c r="AK78" s="10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/>
      <c r="BM78" s="338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8"/>
      <c r="CF78" s="338"/>
      <c r="CG78" s="338"/>
      <c r="CH78" s="338"/>
      <c r="CI78" s="338"/>
      <c r="CJ78" s="338"/>
      <c r="CK78" s="338"/>
      <c r="CL78" s="338"/>
      <c r="CM78" s="338"/>
      <c r="CN78" s="338"/>
      <c r="CO78" s="338"/>
      <c r="CP78" s="338"/>
      <c r="CQ78" s="338"/>
      <c r="CR78" s="338"/>
      <c r="CS78" s="338"/>
      <c r="CT78" s="338"/>
      <c r="CU78" s="338"/>
      <c r="CV78" s="338"/>
      <c r="CW78" s="338"/>
      <c r="CX78" s="338"/>
      <c r="CY78" s="338"/>
    </row>
    <row r="79" spans="2:103" ht="12" customHeight="1">
      <c r="B79" s="8"/>
      <c r="C79" s="364" t="s">
        <v>48</v>
      </c>
      <c r="D79" s="364"/>
      <c r="E79" s="382" t="s">
        <v>108</v>
      </c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38">
        <f>AA70*2%</f>
        <v>0</v>
      </c>
      <c r="AB79" s="338"/>
      <c r="AC79" s="338"/>
      <c r="AD79" s="338"/>
      <c r="AE79" s="338"/>
      <c r="AF79" s="366"/>
      <c r="AG79" s="366"/>
      <c r="AH79" s="366"/>
      <c r="AI79" s="366"/>
      <c r="AJ79" s="366"/>
      <c r="AK79" s="10"/>
      <c r="AM79" s="338">
        <f>AM70*2%</f>
        <v>0</v>
      </c>
      <c r="AN79" s="338"/>
      <c r="AO79" s="338"/>
      <c r="AP79" s="338"/>
      <c r="AQ79" s="338"/>
      <c r="AR79" s="338">
        <f>AR70*2%</f>
        <v>0</v>
      </c>
      <c r="AS79" s="338"/>
      <c r="AT79" s="338"/>
      <c r="AU79" s="338"/>
      <c r="AV79" s="338"/>
      <c r="AW79" s="338">
        <f>AW70*2%</f>
        <v>0</v>
      </c>
      <c r="AX79" s="338"/>
      <c r="AY79" s="338"/>
      <c r="AZ79" s="338"/>
      <c r="BA79" s="338"/>
      <c r="BB79" s="338">
        <f>BB70*2%</f>
        <v>0</v>
      </c>
      <c r="BC79" s="338"/>
      <c r="BD79" s="338"/>
      <c r="BE79" s="338"/>
      <c r="BF79" s="338"/>
      <c r="BG79" s="338">
        <f>BG70*2%</f>
        <v>0</v>
      </c>
      <c r="BH79" s="338"/>
      <c r="BI79" s="338"/>
      <c r="BJ79" s="338"/>
      <c r="BK79" s="338"/>
      <c r="BL79" s="338">
        <f>BL70*2%</f>
        <v>0</v>
      </c>
      <c r="BM79" s="338"/>
      <c r="BN79" s="338"/>
      <c r="BO79" s="338"/>
      <c r="BP79" s="338"/>
      <c r="BQ79" s="338">
        <f>BQ70*2%</f>
        <v>0</v>
      </c>
      <c r="BR79" s="338"/>
      <c r="BS79" s="338"/>
      <c r="BT79" s="338"/>
      <c r="BU79" s="338"/>
      <c r="BV79" s="338">
        <f>BV70*2%</f>
        <v>0</v>
      </c>
      <c r="BW79" s="338"/>
      <c r="BX79" s="338"/>
      <c r="BY79" s="338"/>
      <c r="BZ79" s="338"/>
      <c r="CA79" s="338">
        <f>CA70*2%</f>
        <v>0</v>
      </c>
      <c r="CB79" s="338"/>
      <c r="CC79" s="338"/>
      <c r="CD79" s="338"/>
      <c r="CE79" s="338"/>
      <c r="CF79" s="338">
        <f>CF70*2%</f>
        <v>0</v>
      </c>
      <c r="CG79" s="338"/>
      <c r="CH79" s="338"/>
      <c r="CI79" s="338"/>
      <c r="CJ79" s="338"/>
      <c r="CK79" s="338">
        <f>CK70*2%</f>
        <v>0</v>
      </c>
      <c r="CL79" s="338"/>
      <c r="CM79" s="338"/>
      <c r="CN79" s="338"/>
      <c r="CO79" s="338"/>
      <c r="CP79" s="338">
        <f>CP70*2%</f>
        <v>0</v>
      </c>
      <c r="CQ79" s="338"/>
      <c r="CR79" s="338"/>
      <c r="CS79" s="338"/>
      <c r="CT79" s="338"/>
      <c r="CU79" s="338">
        <f>SUM(AM79:CP79)</f>
        <v>0</v>
      </c>
      <c r="CV79" s="338"/>
      <c r="CW79" s="338"/>
      <c r="CX79" s="338"/>
      <c r="CY79" s="338"/>
    </row>
    <row r="80" spans="2:103" ht="12" customHeight="1">
      <c r="B80" s="8"/>
      <c r="C80" s="364"/>
      <c r="D80" s="364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38"/>
      <c r="AB80" s="338"/>
      <c r="AC80" s="338"/>
      <c r="AD80" s="338"/>
      <c r="AE80" s="338"/>
      <c r="AF80" s="366"/>
      <c r="AG80" s="366"/>
      <c r="AH80" s="366"/>
      <c r="AI80" s="366"/>
      <c r="AJ80" s="366"/>
      <c r="AK80" s="10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338"/>
      <c r="BM80" s="338"/>
      <c r="BN80" s="338"/>
      <c r="BO80" s="338"/>
      <c r="BP80" s="338"/>
      <c r="BQ80" s="338"/>
      <c r="BR80" s="338"/>
      <c r="BS80" s="338"/>
      <c r="BT80" s="338"/>
      <c r="BU80" s="338"/>
      <c r="BV80" s="338"/>
      <c r="BW80" s="338"/>
      <c r="BX80" s="338"/>
      <c r="BY80" s="338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</row>
    <row r="81" spans="2:103" ht="12" customHeight="1">
      <c r="B81" s="8"/>
      <c r="C81" s="364" t="s">
        <v>86</v>
      </c>
      <c r="D81" s="364"/>
      <c r="E81" s="414" t="s">
        <v>85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338">
        <f>AA72*1%</f>
        <v>0</v>
      </c>
      <c r="AB81" s="338"/>
      <c r="AC81" s="338"/>
      <c r="AD81" s="338"/>
      <c r="AE81" s="338"/>
      <c r="AF81" s="366"/>
      <c r="AG81" s="366"/>
      <c r="AH81" s="366"/>
      <c r="AI81" s="366"/>
      <c r="AJ81" s="366"/>
      <c r="AK81" s="10"/>
      <c r="AM81" s="338">
        <f>AM72*1%</f>
        <v>0</v>
      </c>
      <c r="AN81" s="338"/>
      <c r="AO81" s="338"/>
      <c r="AP81" s="338"/>
      <c r="AQ81" s="338"/>
      <c r="AR81" s="338">
        <f>AR72*1%</f>
        <v>0</v>
      </c>
      <c r="AS81" s="338"/>
      <c r="AT81" s="338"/>
      <c r="AU81" s="338"/>
      <c r="AV81" s="338"/>
      <c r="AW81" s="338">
        <f>AW72*1%</f>
        <v>0</v>
      </c>
      <c r="AX81" s="338"/>
      <c r="AY81" s="338"/>
      <c r="AZ81" s="338"/>
      <c r="BA81" s="338"/>
      <c r="BB81" s="338">
        <f>BB72*1%</f>
        <v>0</v>
      </c>
      <c r="BC81" s="338"/>
      <c r="BD81" s="338"/>
      <c r="BE81" s="338"/>
      <c r="BF81" s="338"/>
      <c r="BG81" s="338">
        <f>BG72*1%</f>
        <v>0</v>
      </c>
      <c r="BH81" s="338"/>
      <c r="BI81" s="338"/>
      <c r="BJ81" s="338"/>
      <c r="BK81" s="338"/>
      <c r="BL81" s="338">
        <f>BL72*1%</f>
        <v>0</v>
      </c>
      <c r="BM81" s="338"/>
      <c r="BN81" s="338"/>
      <c r="BO81" s="338"/>
      <c r="BP81" s="338"/>
      <c r="BQ81" s="338">
        <f>BQ72*1%</f>
        <v>0</v>
      </c>
      <c r="BR81" s="338"/>
      <c r="BS81" s="338"/>
      <c r="BT81" s="338"/>
      <c r="BU81" s="338"/>
      <c r="BV81" s="338">
        <f>BV72*1%</f>
        <v>0</v>
      </c>
      <c r="BW81" s="338"/>
      <c r="BX81" s="338"/>
      <c r="BY81" s="338"/>
      <c r="BZ81" s="338"/>
      <c r="CA81" s="338">
        <f>CA72*1%</f>
        <v>0</v>
      </c>
      <c r="CB81" s="338"/>
      <c r="CC81" s="338"/>
      <c r="CD81" s="338"/>
      <c r="CE81" s="338"/>
      <c r="CF81" s="338">
        <f>CF72*1%</f>
        <v>0</v>
      </c>
      <c r="CG81" s="338"/>
      <c r="CH81" s="338"/>
      <c r="CI81" s="338"/>
      <c r="CJ81" s="338"/>
      <c r="CK81" s="338">
        <f>CK72*1%</f>
        <v>0</v>
      </c>
      <c r="CL81" s="338"/>
      <c r="CM81" s="338"/>
      <c r="CN81" s="338"/>
      <c r="CO81" s="338"/>
      <c r="CP81" s="338">
        <f>CP72*1%</f>
        <v>0</v>
      </c>
      <c r="CQ81" s="338"/>
      <c r="CR81" s="338"/>
      <c r="CS81" s="338"/>
      <c r="CT81" s="338"/>
      <c r="CU81" s="194">
        <f>SUM(AM81:CP81)</f>
        <v>0</v>
      </c>
      <c r="CV81" s="194"/>
      <c r="CW81" s="194"/>
      <c r="CX81" s="194"/>
      <c r="CY81" s="194"/>
    </row>
    <row r="82" spans="2:103" ht="12" customHeight="1">
      <c r="B82" s="8"/>
      <c r="C82" s="364" t="s">
        <v>84</v>
      </c>
      <c r="D82" s="364"/>
      <c r="E82" s="382" t="s">
        <v>83</v>
      </c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38">
        <f>AA70*0.5%</f>
        <v>0</v>
      </c>
      <c r="AB82" s="338"/>
      <c r="AC82" s="338"/>
      <c r="AD82" s="338"/>
      <c r="AE82" s="338"/>
      <c r="AF82" s="366"/>
      <c r="AG82" s="366"/>
      <c r="AH82" s="366"/>
      <c r="AI82" s="366"/>
      <c r="AJ82" s="366"/>
      <c r="AK82" s="10"/>
      <c r="AM82" s="338">
        <f>AM70*0.5%</f>
        <v>0</v>
      </c>
      <c r="AN82" s="338"/>
      <c r="AO82" s="338"/>
      <c r="AP82" s="338"/>
      <c r="AQ82" s="338"/>
      <c r="AR82" s="338">
        <f>AR70*0.5%</f>
        <v>0</v>
      </c>
      <c r="AS82" s="338"/>
      <c r="AT82" s="338"/>
      <c r="AU82" s="338"/>
      <c r="AV82" s="338"/>
      <c r="AW82" s="338">
        <f>AW70*0.5%</f>
        <v>0</v>
      </c>
      <c r="AX82" s="338"/>
      <c r="AY82" s="338"/>
      <c r="AZ82" s="338"/>
      <c r="BA82" s="338"/>
      <c r="BB82" s="338">
        <f>BB70*0.5%</f>
        <v>0</v>
      </c>
      <c r="BC82" s="338"/>
      <c r="BD82" s="338"/>
      <c r="BE82" s="338"/>
      <c r="BF82" s="338"/>
      <c r="BG82" s="338">
        <f>BG70*0.5%</f>
        <v>0</v>
      </c>
      <c r="BH82" s="338"/>
      <c r="BI82" s="338"/>
      <c r="BJ82" s="338"/>
      <c r="BK82" s="338"/>
      <c r="BL82" s="338">
        <f>BL70*0.5%</f>
        <v>0</v>
      </c>
      <c r="BM82" s="338"/>
      <c r="BN82" s="338"/>
      <c r="BO82" s="338"/>
      <c r="BP82" s="338"/>
      <c r="BQ82" s="338">
        <f>BQ70*0.5%</f>
        <v>0</v>
      </c>
      <c r="BR82" s="338"/>
      <c r="BS82" s="338"/>
      <c r="BT82" s="338"/>
      <c r="BU82" s="338"/>
      <c r="BV82" s="338">
        <f>BV70*0.5%</f>
        <v>0</v>
      </c>
      <c r="BW82" s="338"/>
      <c r="BX82" s="338"/>
      <c r="BY82" s="338"/>
      <c r="BZ82" s="338"/>
      <c r="CA82" s="338">
        <f>CA70*0.5%</f>
        <v>0</v>
      </c>
      <c r="CB82" s="338"/>
      <c r="CC82" s="338"/>
      <c r="CD82" s="338"/>
      <c r="CE82" s="338"/>
      <c r="CF82" s="338">
        <f>CF70*0.5%</f>
        <v>0</v>
      </c>
      <c r="CG82" s="338"/>
      <c r="CH82" s="338"/>
      <c r="CI82" s="338"/>
      <c r="CJ82" s="338"/>
      <c r="CK82" s="338">
        <f>CK70*0.5%</f>
        <v>0</v>
      </c>
      <c r="CL82" s="338"/>
      <c r="CM82" s="338"/>
      <c r="CN82" s="338"/>
      <c r="CO82" s="338"/>
      <c r="CP82" s="338">
        <f>CP70*0.5%</f>
        <v>0</v>
      </c>
      <c r="CQ82" s="338"/>
      <c r="CR82" s="338"/>
      <c r="CS82" s="338"/>
      <c r="CT82" s="338"/>
      <c r="CU82" s="338">
        <f>SUM(AM82:CP82)</f>
        <v>0</v>
      </c>
      <c r="CV82" s="338"/>
      <c r="CW82" s="338"/>
      <c r="CX82" s="338"/>
      <c r="CY82" s="338"/>
    </row>
    <row r="83" spans="2:103" ht="12" customHeight="1">
      <c r="B83" s="8"/>
      <c r="C83" s="368"/>
      <c r="D83" s="368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4"/>
      <c r="AB83" s="444"/>
      <c r="AC83" s="444"/>
      <c r="AD83" s="444"/>
      <c r="AE83" s="444"/>
      <c r="AF83" s="371"/>
      <c r="AG83" s="371"/>
      <c r="AH83" s="371"/>
      <c r="AI83" s="371"/>
      <c r="AJ83" s="371"/>
      <c r="AK83" s="10"/>
      <c r="AM83" s="444"/>
      <c r="AN83" s="444"/>
      <c r="AO83" s="444"/>
      <c r="AP83" s="444"/>
      <c r="AQ83" s="444"/>
      <c r="AR83" s="444"/>
      <c r="AS83" s="444"/>
      <c r="AT83" s="444"/>
      <c r="AU83" s="444"/>
      <c r="AV83" s="444"/>
      <c r="AW83" s="444"/>
      <c r="AX83" s="444"/>
      <c r="AY83" s="444"/>
      <c r="AZ83" s="444"/>
      <c r="BA83" s="444"/>
      <c r="BB83" s="444"/>
      <c r="BC83" s="444"/>
      <c r="BD83" s="444"/>
      <c r="BE83" s="444"/>
      <c r="BF83" s="444"/>
      <c r="BG83" s="444"/>
      <c r="BH83" s="444"/>
      <c r="BI83" s="444"/>
      <c r="BJ83" s="444"/>
      <c r="BK83" s="444"/>
      <c r="BL83" s="444"/>
      <c r="BM83" s="444"/>
      <c r="BN83" s="444"/>
      <c r="BO83" s="444"/>
      <c r="BP83" s="444"/>
      <c r="BQ83" s="444"/>
      <c r="BR83" s="444"/>
      <c r="BS83" s="444"/>
      <c r="BT83" s="444"/>
      <c r="BU83" s="444"/>
      <c r="BV83" s="444"/>
      <c r="BW83" s="444"/>
      <c r="BX83" s="444"/>
      <c r="BY83" s="444"/>
      <c r="BZ83" s="444"/>
      <c r="CA83" s="444"/>
      <c r="CB83" s="444"/>
      <c r="CC83" s="444"/>
      <c r="CD83" s="444"/>
      <c r="CE83" s="444"/>
      <c r="CF83" s="444"/>
      <c r="CG83" s="444"/>
      <c r="CH83" s="444"/>
      <c r="CI83" s="444"/>
      <c r="CJ83" s="444"/>
      <c r="CK83" s="444"/>
      <c r="CL83" s="444"/>
      <c r="CM83" s="444"/>
      <c r="CN83" s="444"/>
      <c r="CO83" s="444"/>
      <c r="CP83" s="444"/>
      <c r="CQ83" s="444"/>
      <c r="CR83" s="444"/>
      <c r="CS83" s="444"/>
      <c r="CT83" s="444"/>
      <c r="CU83" s="444"/>
      <c r="CV83" s="444"/>
      <c r="CW83" s="444"/>
      <c r="CX83" s="444"/>
      <c r="CY83" s="444"/>
    </row>
    <row r="84" spans="2:103" ht="12" customHeight="1">
      <c r="B84" s="8"/>
      <c r="C84" s="359" t="s">
        <v>52</v>
      </c>
      <c r="D84" s="359"/>
      <c r="E84" s="447" t="s">
        <v>100</v>
      </c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337">
        <f>SUM(AA87:AA92)</f>
        <v>0</v>
      </c>
      <c r="AB84" s="337"/>
      <c r="AC84" s="337"/>
      <c r="AD84" s="337"/>
      <c r="AE84" s="337"/>
      <c r="AF84" s="362"/>
      <c r="AG84" s="362"/>
      <c r="AH84" s="362"/>
      <c r="AI84" s="362"/>
      <c r="AJ84" s="362"/>
      <c r="AK84" s="10"/>
      <c r="AM84" s="337">
        <f>SUM(AM87:AM92)</f>
        <v>0</v>
      </c>
      <c r="AN84" s="337"/>
      <c r="AO84" s="337"/>
      <c r="AP84" s="337"/>
      <c r="AQ84" s="337"/>
      <c r="AR84" s="337">
        <f>SUM(AR87:AR92)</f>
        <v>0</v>
      </c>
      <c r="AS84" s="337"/>
      <c r="AT84" s="337"/>
      <c r="AU84" s="337"/>
      <c r="AV84" s="337"/>
      <c r="AW84" s="337">
        <f>SUM(AW87:AW92)</f>
        <v>0</v>
      </c>
      <c r="AX84" s="337"/>
      <c r="AY84" s="337"/>
      <c r="AZ84" s="337"/>
      <c r="BA84" s="337"/>
      <c r="BB84" s="337">
        <f>SUM(BB87:BB92)</f>
        <v>0</v>
      </c>
      <c r="BC84" s="337"/>
      <c r="BD84" s="337"/>
      <c r="BE84" s="337"/>
      <c r="BF84" s="337"/>
      <c r="BG84" s="337">
        <f>SUM(BG87:BG92)</f>
        <v>0</v>
      </c>
      <c r="BH84" s="337"/>
      <c r="BI84" s="337"/>
      <c r="BJ84" s="337"/>
      <c r="BK84" s="337"/>
      <c r="BL84" s="337">
        <f>SUM(BL87:BL92)</f>
        <v>0</v>
      </c>
      <c r="BM84" s="337"/>
      <c r="BN84" s="337"/>
      <c r="BO84" s="337"/>
      <c r="BP84" s="337"/>
      <c r="BQ84" s="337">
        <f>SUM(BQ87:BQ92)</f>
        <v>0</v>
      </c>
      <c r="BR84" s="337"/>
      <c r="BS84" s="337"/>
      <c r="BT84" s="337"/>
      <c r="BU84" s="337"/>
      <c r="BV84" s="337">
        <f>SUM(BV87:BV92)</f>
        <v>0</v>
      </c>
      <c r="BW84" s="337"/>
      <c r="BX84" s="337"/>
      <c r="BY84" s="337"/>
      <c r="BZ84" s="337"/>
      <c r="CA84" s="337">
        <f>SUM(CA87:CA92)</f>
        <v>0</v>
      </c>
      <c r="CB84" s="337"/>
      <c r="CC84" s="337"/>
      <c r="CD84" s="337"/>
      <c r="CE84" s="337"/>
      <c r="CF84" s="337">
        <f>SUM(CF87:CF92)</f>
        <v>0</v>
      </c>
      <c r="CG84" s="337"/>
      <c r="CH84" s="337"/>
      <c r="CI84" s="337"/>
      <c r="CJ84" s="337"/>
      <c r="CK84" s="337">
        <f>SUM(CK87:CK92)</f>
        <v>0</v>
      </c>
      <c r="CL84" s="337"/>
      <c r="CM84" s="337"/>
      <c r="CN84" s="337"/>
      <c r="CO84" s="337"/>
      <c r="CP84" s="337">
        <f>SUM(CP87:CP92)</f>
        <v>0</v>
      </c>
      <c r="CQ84" s="337"/>
      <c r="CR84" s="337"/>
      <c r="CS84" s="337"/>
      <c r="CT84" s="337"/>
      <c r="CU84" s="337">
        <f>SUM(AM84:CP84)</f>
        <v>0</v>
      </c>
      <c r="CV84" s="337"/>
      <c r="CW84" s="337"/>
      <c r="CX84" s="337"/>
      <c r="CY84" s="337"/>
    </row>
    <row r="85" spans="2:103" ht="12" customHeight="1">
      <c r="B85" s="8"/>
      <c r="C85" s="364"/>
      <c r="D85" s="364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38"/>
      <c r="AB85" s="338"/>
      <c r="AC85" s="338"/>
      <c r="AD85" s="338"/>
      <c r="AE85" s="338"/>
      <c r="AF85" s="366"/>
      <c r="AG85" s="366"/>
      <c r="AH85" s="366"/>
      <c r="AI85" s="366"/>
      <c r="AJ85" s="366"/>
      <c r="AK85" s="10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338"/>
      <c r="BC85" s="338"/>
      <c r="BD85" s="338"/>
      <c r="BE85" s="338"/>
      <c r="BF85" s="338"/>
      <c r="BG85" s="338"/>
      <c r="BH85" s="338"/>
      <c r="BI85" s="338"/>
      <c r="BJ85" s="338"/>
      <c r="BK85" s="338"/>
      <c r="BL85" s="338"/>
      <c r="BM85" s="338"/>
      <c r="BN85" s="338"/>
      <c r="BO85" s="338"/>
      <c r="BP85" s="338"/>
      <c r="BQ85" s="338"/>
      <c r="BR85" s="338"/>
      <c r="BS85" s="338"/>
      <c r="BT85" s="338"/>
      <c r="BU85" s="338"/>
      <c r="BV85" s="338"/>
      <c r="BW85" s="338"/>
      <c r="BX85" s="338"/>
      <c r="BY85" s="338"/>
      <c r="BZ85" s="338"/>
      <c r="CA85" s="338"/>
      <c r="CB85" s="338"/>
      <c r="CC85" s="338"/>
      <c r="CD85" s="338"/>
      <c r="CE85" s="338"/>
      <c r="CF85" s="338"/>
      <c r="CG85" s="338"/>
      <c r="CH85" s="338"/>
      <c r="CI85" s="338"/>
      <c r="CJ85" s="338"/>
      <c r="CK85" s="338"/>
      <c r="CL85" s="338"/>
      <c r="CM85" s="338"/>
      <c r="CN85" s="338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</row>
    <row r="86" spans="2:103" ht="12" customHeight="1">
      <c r="B86" s="8"/>
      <c r="C86" s="364"/>
      <c r="D86" s="364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38"/>
      <c r="AB86" s="338"/>
      <c r="AC86" s="338"/>
      <c r="AD86" s="338"/>
      <c r="AE86" s="338"/>
      <c r="AF86" s="366"/>
      <c r="AG86" s="366"/>
      <c r="AH86" s="366"/>
      <c r="AI86" s="366"/>
      <c r="AJ86" s="366"/>
      <c r="AK86" s="10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/>
      <c r="BM86" s="338"/>
      <c r="BN86" s="338"/>
      <c r="BO86" s="338"/>
      <c r="BP86" s="338"/>
      <c r="BQ86" s="338"/>
      <c r="BR86" s="338"/>
      <c r="BS86" s="338"/>
      <c r="BT86" s="338"/>
      <c r="BU86" s="338"/>
      <c r="BV86" s="338"/>
      <c r="BW86" s="338"/>
      <c r="BX86" s="338"/>
      <c r="BY86" s="338"/>
      <c r="BZ86" s="338"/>
      <c r="CA86" s="338"/>
      <c r="CB86" s="338"/>
      <c r="CC86" s="338"/>
      <c r="CD86" s="338"/>
      <c r="CE86" s="338"/>
      <c r="CF86" s="338"/>
      <c r="CG86" s="338"/>
      <c r="CH86" s="338"/>
      <c r="CI86" s="338"/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</row>
    <row r="87" spans="2:103" ht="12" customHeight="1">
      <c r="B87" s="8"/>
      <c r="C87" s="364" t="s">
        <v>89</v>
      </c>
      <c r="D87" s="364"/>
      <c r="E87" s="365" t="s">
        <v>88</v>
      </c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86">
        <f>SUM(AM87:CHOOSE(номер,AM87,AR87,AW87,BB87,BG87,BL87,BQ87,BV87,CA87,CF87,CK87,CP87))</f>
        <v>0</v>
      </c>
      <c r="AB87" s="387"/>
      <c r="AC87" s="387"/>
      <c r="AD87" s="387"/>
      <c r="AE87" s="388"/>
      <c r="AF87" s="366"/>
      <c r="AG87" s="366"/>
      <c r="AH87" s="366"/>
      <c r="AI87" s="366"/>
      <c r="AJ87" s="366"/>
      <c r="AK87" s="10"/>
      <c r="AM87" s="346"/>
      <c r="AN87" s="346"/>
      <c r="AO87" s="346"/>
      <c r="AP87" s="346"/>
      <c r="AQ87" s="346"/>
      <c r="AR87" s="346"/>
      <c r="AS87" s="346"/>
      <c r="AT87" s="346"/>
      <c r="AU87" s="346"/>
      <c r="AV87" s="346"/>
      <c r="AW87" s="346"/>
      <c r="AX87" s="346"/>
      <c r="AY87" s="346"/>
      <c r="AZ87" s="346"/>
      <c r="BA87" s="346"/>
      <c r="BB87" s="346"/>
      <c r="BC87" s="346"/>
      <c r="BD87" s="346"/>
      <c r="BE87" s="346"/>
      <c r="BF87" s="346"/>
      <c r="BG87" s="346"/>
      <c r="BH87" s="346"/>
      <c r="BI87" s="346"/>
      <c r="BJ87" s="346"/>
      <c r="BK87" s="346"/>
      <c r="BL87" s="346"/>
      <c r="BM87" s="346"/>
      <c r="BN87" s="346"/>
      <c r="BO87" s="346"/>
      <c r="BP87" s="346"/>
      <c r="BQ87" s="346"/>
      <c r="BR87" s="346"/>
      <c r="BS87" s="346"/>
      <c r="BT87" s="346"/>
      <c r="BU87" s="346"/>
      <c r="BV87" s="346"/>
      <c r="BW87" s="346"/>
      <c r="BX87" s="346"/>
      <c r="BY87" s="346"/>
      <c r="BZ87" s="346"/>
      <c r="CA87" s="346"/>
      <c r="CB87" s="346"/>
      <c r="CC87" s="346"/>
      <c r="CD87" s="346"/>
      <c r="CE87" s="346"/>
      <c r="CF87" s="346"/>
      <c r="CG87" s="346"/>
      <c r="CH87" s="346"/>
      <c r="CI87" s="346"/>
      <c r="CJ87" s="346"/>
      <c r="CK87" s="346"/>
      <c r="CL87" s="346"/>
      <c r="CM87" s="346"/>
      <c r="CN87" s="346"/>
      <c r="CO87" s="346"/>
      <c r="CP87" s="346"/>
      <c r="CQ87" s="346"/>
      <c r="CR87" s="346"/>
      <c r="CS87" s="346"/>
      <c r="CT87" s="346"/>
      <c r="CU87" s="399">
        <f>SUM(AM87:CP87)</f>
        <v>0</v>
      </c>
      <c r="CV87" s="399"/>
      <c r="CW87" s="399"/>
      <c r="CX87" s="399"/>
      <c r="CY87" s="399"/>
    </row>
    <row r="88" spans="2:103" ht="12" customHeight="1">
      <c r="B88" s="8"/>
      <c r="C88" s="364" t="s">
        <v>90</v>
      </c>
      <c r="D88" s="364"/>
      <c r="E88" s="382" t="s">
        <v>91</v>
      </c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6">
        <f>SUM(AM88:CHOOSE(номер,AM88,AR88,AW88,BB88,BG88,BL88,BQ88,BV88,CA88,CF88,CK88,CP88))</f>
        <v>0</v>
      </c>
      <c r="AB88" s="387"/>
      <c r="AC88" s="387"/>
      <c r="AD88" s="387"/>
      <c r="AE88" s="388"/>
      <c r="AF88" s="366"/>
      <c r="AG88" s="366"/>
      <c r="AH88" s="366"/>
      <c r="AI88" s="366"/>
      <c r="AJ88" s="366"/>
      <c r="AK88" s="10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B88" s="346"/>
      <c r="BC88" s="346"/>
      <c r="BD88" s="346"/>
      <c r="BE88" s="346"/>
      <c r="BF88" s="346"/>
      <c r="BG88" s="346"/>
      <c r="BH88" s="346"/>
      <c r="BI88" s="346"/>
      <c r="BJ88" s="346"/>
      <c r="BK88" s="346"/>
      <c r="BL88" s="346"/>
      <c r="BM88" s="346"/>
      <c r="BN88" s="346"/>
      <c r="BO88" s="346"/>
      <c r="BP88" s="346"/>
      <c r="BQ88" s="346"/>
      <c r="BR88" s="346"/>
      <c r="BS88" s="346"/>
      <c r="BT88" s="346"/>
      <c r="BU88" s="346"/>
      <c r="BV88" s="346"/>
      <c r="BW88" s="346"/>
      <c r="BX88" s="346"/>
      <c r="BY88" s="346"/>
      <c r="BZ88" s="346"/>
      <c r="CA88" s="346"/>
      <c r="CB88" s="346"/>
      <c r="CC88" s="346"/>
      <c r="CD88" s="346"/>
      <c r="CE88" s="346"/>
      <c r="CF88" s="346"/>
      <c r="CG88" s="346"/>
      <c r="CH88" s="346"/>
      <c r="CI88" s="346"/>
      <c r="CJ88" s="346"/>
      <c r="CK88" s="346"/>
      <c r="CL88" s="346"/>
      <c r="CM88" s="346"/>
      <c r="CN88" s="346"/>
      <c r="CO88" s="346"/>
      <c r="CP88" s="346"/>
      <c r="CQ88" s="346"/>
      <c r="CR88" s="346"/>
      <c r="CS88" s="346"/>
      <c r="CT88" s="346"/>
      <c r="CU88" s="399">
        <f>SUM(AM88:CP88)</f>
        <v>0</v>
      </c>
      <c r="CV88" s="399"/>
      <c r="CW88" s="399"/>
      <c r="CX88" s="399"/>
      <c r="CY88" s="399"/>
    </row>
    <row r="89" spans="2:103" ht="12" customHeight="1">
      <c r="B89" s="8"/>
      <c r="C89" s="364" t="s">
        <v>92</v>
      </c>
      <c r="D89" s="364"/>
      <c r="E89" s="382" t="s">
        <v>109</v>
      </c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38">
        <f>SUM(AM89:CHOOSE(номер,AM89,AR89,AW89,BB89,BG89,BL89,BQ89,BV89,CA89,CF89,CK89,CP89))</f>
        <v>0</v>
      </c>
      <c r="AB89" s="338"/>
      <c r="AC89" s="338"/>
      <c r="AD89" s="338"/>
      <c r="AE89" s="338"/>
      <c r="AF89" s="366"/>
      <c r="AG89" s="366"/>
      <c r="AH89" s="366"/>
      <c r="AI89" s="366"/>
      <c r="AJ89" s="366"/>
      <c r="AK89" s="10"/>
      <c r="AM89" s="346"/>
      <c r="AN89" s="346"/>
      <c r="AO89" s="346"/>
      <c r="AP89" s="346"/>
      <c r="AQ89" s="346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46"/>
      <c r="BJ89" s="346"/>
      <c r="BK89" s="346"/>
      <c r="BL89" s="346"/>
      <c r="BM89" s="346"/>
      <c r="BN89" s="346"/>
      <c r="BO89" s="346"/>
      <c r="BP89" s="346"/>
      <c r="BQ89" s="346"/>
      <c r="BR89" s="346"/>
      <c r="BS89" s="346"/>
      <c r="BT89" s="346"/>
      <c r="BU89" s="346"/>
      <c r="BV89" s="346"/>
      <c r="BW89" s="346"/>
      <c r="BX89" s="346"/>
      <c r="BY89" s="346"/>
      <c r="BZ89" s="346"/>
      <c r="CA89" s="346"/>
      <c r="CB89" s="346"/>
      <c r="CC89" s="346"/>
      <c r="CD89" s="346"/>
      <c r="CE89" s="346"/>
      <c r="CF89" s="346"/>
      <c r="CG89" s="346"/>
      <c r="CH89" s="346"/>
      <c r="CI89" s="346"/>
      <c r="CJ89" s="346"/>
      <c r="CK89" s="346"/>
      <c r="CL89" s="346"/>
      <c r="CM89" s="346"/>
      <c r="CN89" s="346"/>
      <c r="CO89" s="346"/>
      <c r="CP89" s="346"/>
      <c r="CQ89" s="346"/>
      <c r="CR89" s="346"/>
      <c r="CS89" s="346"/>
      <c r="CT89" s="346"/>
      <c r="CU89" s="338">
        <f>SUM(AM89:CP89)</f>
        <v>0</v>
      </c>
      <c r="CV89" s="338"/>
      <c r="CW89" s="338"/>
      <c r="CX89" s="338"/>
      <c r="CY89" s="338"/>
    </row>
    <row r="90" spans="2:103" ht="12" customHeight="1">
      <c r="B90" s="8"/>
      <c r="C90" s="364"/>
      <c r="D90" s="364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38"/>
      <c r="AB90" s="338"/>
      <c r="AC90" s="338"/>
      <c r="AD90" s="338"/>
      <c r="AE90" s="338"/>
      <c r="AF90" s="366"/>
      <c r="AG90" s="366"/>
      <c r="AH90" s="366"/>
      <c r="AI90" s="366"/>
      <c r="AJ90" s="366"/>
      <c r="AK90" s="10"/>
      <c r="AM90" s="346"/>
      <c r="AN90" s="346"/>
      <c r="AO90" s="346"/>
      <c r="AP90" s="346"/>
      <c r="AQ90" s="346"/>
      <c r="AR90" s="346"/>
      <c r="AS90" s="346"/>
      <c r="AT90" s="346"/>
      <c r="AU90" s="346"/>
      <c r="AV90" s="346"/>
      <c r="AW90" s="346"/>
      <c r="AX90" s="346"/>
      <c r="AY90" s="346"/>
      <c r="AZ90" s="346"/>
      <c r="BA90" s="346"/>
      <c r="BB90" s="346"/>
      <c r="BC90" s="346"/>
      <c r="BD90" s="346"/>
      <c r="BE90" s="346"/>
      <c r="BF90" s="346"/>
      <c r="BG90" s="346"/>
      <c r="BH90" s="346"/>
      <c r="BI90" s="346"/>
      <c r="BJ90" s="346"/>
      <c r="BK90" s="346"/>
      <c r="BL90" s="346"/>
      <c r="BM90" s="346"/>
      <c r="BN90" s="346"/>
      <c r="BO90" s="346"/>
      <c r="BP90" s="346"/>
      <c r="BQ90" s="346"/>
      <c r="BR90" s="346"/>
      <c r="BS90" s="346"/>
      <c r="BT90" s="346"/>
      <c r="BU90" s="346"/>
      <c r="BV90" s="346"/>
      <c r="BW90" s="346"/>
      <c r="BX90" s="346"/>
      <c r="BY90" s="346"/>
      <c r="BZ90" s="346"/>
      <c r="CA90" s="346"/>
      <c r="CB90" s="346"/>
      <c r="CC90" s="346"/>
      <c r="CD90" s="346"/>
      <c r="CE90" s="346"/>
      <c r="CF90" s="346"/>
      <c r="CG90" s="346"/>
      <c r="CH90" s="346"/>
      <c r="CI90" s="346"/>
      <c r="CJ90" s="346"/>
      <c r="CK90" s="346"/>
      <c r="CL90" s="346"/>
      <c r="CM90" s="346"/>
      <c r="CN90" s="346"/>
      <c r="CO90" s="346"/>
      <c r="CP90" s="346"/>
      <c r="CQ90" s="346"/>
      <c r="CR90" s="346"/>
      <c r="CS90" s="346"/>
      <c r="CT90" s="346"/>
      <c r="CU90" s="338"/>
      <c r="CV90" s="338"/>
      <c r="CW90" s="338"/>
      <c r="CX90" s="338"/>
      <c r="CY90" s="338"/>
    </row>
    <row r="91" spans="2:103" ht="12" customHeight="1">
      <c r="B91" s="8"/>
      <c r="C91" s="364" t="s">
        <v>93</v>
      </c>
      <c r="D91" s="364"/>
      <c r="E91" s="382" t="s">
        <v>94</v>
      </c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6">
        <f>SUM(AM91:CHOOSE(номер,AM91,AR91,AW91,BB91,BG91,BL91,BQ91,BV91,CA91,CF91,CK91,CP91))</f>
        <v>0</v>
      </c>
      <c r="AB91" s="387"/>
      <c r="AC91" s="387"/>
      <c r="AD91" s="387"/>
      <c r="AE91" s="388"/>
      <c r="AF91" s="366"/>
      <c r="AG91" s="366"/>
      <c r="AH91" s="366"/>
      <c r="AI91" s="366"/>
      <c r="AJ91" s="366"/>
      <c r="AK91" s="10"/>
      <c r="AM91" s="346"/>
      <c r="AN91" s="346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346"/>
      <c r="BC91" s="346"/>
      <c r="BD91" s="346"/>
      <c r="BE91" s="346"/>
      <c r="BF91" s="346"/>
      <c r="BG91" s="346"/>
      <c r="BH91" s="346"/>
      <c r="BI91" s="346"/>
      <c r="BJ91" s="346"/>
      <c r="BK91" s="346"/>
      <c r="BL91" s="346"/>
      <c r="BM91" s="346"/>
      <c r="BN91" s="346"/>
      <c r="BO91" s="346"/>
      <c r="BP91" s="346"/>
      <c r="BQ91" s="346"/>
      <c r="BR91" s="346"/>
      <c r="BS91" s="346"/>
      <c r="BT91" s="346"/>
      <c r="BU91" s="346"/>
      <c r="BV91" s="346"/>
      <c r="BW91" s="346"/>
      <c r="BX91" s="346"/>
      <c r="BY91" s="346"/>
      <c r="BZ91" s="346"/>
      <c r="CA91" s="346"/>
      <c r="CB91" s="346"/>
      <c r="CC91" s="346"/>
      <c r="CD91" s="346"/>
      <c r="CE91" s="346"/>
      <c r="CF91" s="346"/>
      <c r="CG91" s="346"/>
      <c r="CH91" s="346"/>
      <c r="CI91" s="346"/>
      <c r="CJ91" s="346"/>
      <c r="CK91" s="346"/>
      <c r="CL91" s="346"/>
      <c r="CM91" s="346"/>
      <c r="CN91" s="346"/>
      <c r="CO91" s="346"/>
      <c r="CP91" s="346"/>
      <c r="CQ91" s="346"/>
      <c r="CR91" s="346"/>
      <c r="CS91" s="346"/>
      <c r="CT91" s="346"/>
      <c r="CU91" s="399">
        <f>SUM(AM91:CP91)</f>
        <v>0</v>
      </c>
      <c r="CV91" s="399"/>
      <c r="CW91" s="399"/>
      <c r="CX91" s="399"/>
      <c r="CY91" s="399"/>
    </row>
    <row r="92" spans="2:103" ht="12" customHeight="1">
      <c r="B92" s="8"/>
      <c r="C92" s="364" t="s">
        <v>95</v>
      </c>
      <c r="D92" s="364"/>
      <c r="E92" s="382" t="s">
        <v>96</v>
      </c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38">
        <f>SUM(AM92:CHOOSE(номер,AM92,AR92,AW92,BB92,BG92,BL92,BQ92,BV92,CA92,CF92,CK92,CP92))</f>
        <v>0</v>
      </c>
      <c r="AB92" s="338"/>
      <c r="AC92" s="338"/>
      <c r="AD92" s="338"/>
      <c r="AE92" s="338"/>
      <c r="AF92" s="366"/>
      <c r="AG92" s="366"/>
      <c r="AH92" s="366"/>
      <c r="AI92" s="366"/>
      <c r="AJ92" s="366"/>
      <c r="AK92" s="10"/>
      <c r="AM92" s="346"/>
      <c r="AN92" s="346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46"/>
      <c r="BJ92" s="346"/>
      <c r="BK92" s="346"/>
      <c r="BL92" s="346"/>
      <c r="BM92" s="346"/>
      <c r="BN92" s="346"/>
      <c r="BO92" s="346"/>
      <c r="BP92" s="346"/>
      <c r="BQ92" s="346"/>
      <c r="BR92" s="346"/>
      <c r="BS92" s="346"/>
      <c r="BT92" s="346"/>
      <c r="BU92" s="346"/>
      <c r="BV92" s="346"/>
      <c r="BW92" s="346"/>
      <c r="BX92" s="346"/>
      <c r="BY92" s="346"/>
      <c r="BZ92" s="346"/>
      <c r="CA92" s="346"/>
      <c r="CB92" s="346"/>
      <c r="CC92" s="346"/>
      <c r="CD92" s="346"/>
      <c r="CE92" s="346"/>
      <c r="CF92" s="346"/>
      <c r="CG92" s="346"/>
      <c r="CH92" s="346"/>
      <c r="CI92" s="346"/>
      <c r="CJ92" s="346"/>
      <c r="CK92" s="346"/>
      <c r="CL92" s="346"/>
      <c r="CM92" s="346"/>
      <c r="CN92" s="346"/>
      <c r="CO92" s="346"/>
      <c r="CP92" s="346"/>
      <c r="CQ92" s="346"/>
      <c r="CR92" s="346"/>
      <c r="CS92" s="346"/>
      <c r="CT92" s="346"/>
      <c r="CU92" s="338">
        <f>SUM(AM92:CP92)</f>
        <v>0</v>
      </c>
      <c r="CV92" s="338"/>
      <c r="CW92" s="338"/>
      <c r="CX92" s="338"/>
      <c r="CY92" s="338"/>
    </row>
    <row r="93" spans="2:103" ht="12" customHeight="1">
      <c r="B93" s="8"/>
      <c r="C93" s="368"/>
      <c r="D93" s="368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6"/>
      <c r="S93" s="446"/>
      <c r="T93" s="446"/>
      <c r="U93" s="446"/>
      <c r="V93" s="446"/>
      <c r="W93" s="446"/>
      <c r="X93" s="446"/>
      <c r="Y93" s="446"/>
      <c r="Z93" s="446"/>
      <c r="AA93" s="444"/>
      <c r="AB93" s="444"/>
      <c r="AC93" s="444"/>
      <c r="AD93" s="444"/>
      <c r="AE93" s="444"/>
      <c r="AF93" s="371"/>
      <c r="AG93" s="371"/>
      <c r="AH93" s="371"/>
      <c r="AI93" s="371"/>
      <c r="AJ93" s="371"/>
      <c r="AK93" s="10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444"/>
      <c r="CV93" s="444"/>
      <c r="CW93" s="444"/>
      <c r="CX93" s="444"/>
      <c r="CY93" s="444"/>
    </row>
    <row r="94" spans="2:103" ht="12" customHeight="1">
      <c r="B94" s="8"/>
      <c r="C94" s="448">
        <v>8</v>
      </c>
      <c r="D94" s="448"/>
      <c r="E94" s="449" t="s">
        <v>53</v>
      </c>
      <c r="F94" s="449"/>
      <c r="G94" s="449"/>
      <c r="H94" s="449"/>
      <c r="I94" s="449"/>
      <c r="J94" s="449"/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50">
        <f>SUM(AM94:CHOOSE(номер,AM94,AR94,AW94,BB94,BG94,BL94,BQ94,BV94,CA94,CF94,CK94,CP94))</f>
        <v>0</v>
      </c>
      <c r="AB94" s="451"/>
      <c r="AC94" s="451"/>
      <c r="AD94" s="451"/>
      <c r="AE94" s="452"/>
      <c r="AF94" s="453"/>
      <c r="AG94" s="453"/>
      <c r="AH94" s="453"/>
      <c r="AI94" s="453"/>
      <c r="AJ94" s="453"/>
      <c r="AK94" s="10"/>
      <c r="AM94" s="460"/>
      <c r="AN94" s="460"/>
      <c r="AO94" s="460"/>
      <c r="AP94" s="460"/>
      <c r="AQ94" s="460"/>
      <c r="AR94" s="461">
        <f>AM75-AM84</f>
        <v>0</v>
      </c>
      <c r="AS94" s="461"/>
      <c r="AT94" s="461"/>
      <c r="AU94" s="461"/>
      <c r="AV94" s="461"/>
      <c r="AW94" s="461">
        <f>AR75-AR84</f>
        <v>0</v>
      </c>
      <c r="AX94" s="461"/>
      <c r="AY94" s="461"/>
      <c r="AZ94" s="461"/>
      <c r="BA94" s="461"/>
      <c r="BB94" s="461">
        <f>AW75-AW84</f>
        <v>0</v>
      </c>
      <c r="BC94" s="461"/>
      <c r="BD94" s="461"/>
      <c r="BE94" s="461"/>
      <c r="BF94" s="461"/>
      <c r="BG94" s="461">
        <f>BB75-BB84</f>
        <v>0</v>
      </c>
      <c r="BH94" s="461"/>
      <c r="BI94" s="461"/>
      <c r="BJ94" s="461"/>
      <c r="BK94" s="461"/>
      <c r="BL94" s="461">
        <f>BG75-BG84</f>
        <v>0</v>
      </c>
      <c r="BM94" s="461"/>
      <c r="BN94" s="461"/>
      <c r="BO94" s="461"/>
      <c r="BP94" s="461"/>
      <c r="BQ94" s="461">
        <f>BL75-BL84</f>
        <v>0</v>
      </c>
      <c r="BR94" s="461"/>
      <c r="BS94" s="461"/>
      <c r="BT94" s="461"/>
      <c r="BU94" s="461"/>
      <c r="BV94" s="461">
        <f>BQ75-BQ84</f>
        <v>0</v>
      </c>
      <c r="BW94" s="461"/>
      <c r="BX94" s="461"/>
      <c r="BY94" s="461"/>
      <c r="BZ94" s="461"/>
      <c r="CA94" s="461">
        <f>BV75-BV84</f>
        <v>0</v>
      </c>
      <c r="CB94" s="461"/>
      <c r="CC94" s="461"/>
      <c r="CD94" s="461"/>
      <c r="CE94" s="461"/>
      <c r="CF94" s="461">
        <f>CA75-CA84</f>
        <v>0</v>
      </c>
      <c r="CG94" s="461"/>
      <c r="CH94" s="461"/>
      <c r="CI94" s="461"/>
      <c r="CJ94" s="461"/>
      <c r="CK94" s="461">
        <f>CF75-CF84</f>
        <v>0</v>
      </c>
      <c r="CL94" s="461"/>
      <c r="CM94" s="461"/>
      <c r="CN94" s="461"/>
      <c r="CO94" s="461"/>
      <c r="CP94" s="461">
        <f>CK75-CK84</f>
        <v>0</v>
      </c>
      <c r="CQ94" s="461"/>
      <c r="CR94" s="461"/>
      <c r="CS94" s="461"/>
      <c r="CT94" s="461"/>
      <c r="CU94" s="194">
        <f>SUM(AM94:CP94)</f>
        <v>0</v>
      </c>
      <c r="CV94" s="194"/>
      <c r="CW94" s="194"/>
      <c r="CX94" s="194"/>
      <c r="CY94" s="194"/>
    </row>
    <row r="95" spans="2:103" s="19" customFormat="1" ht="12" customHeight="1">
      <c r="B95" s="15"/>
      <c r="C95" s="445">
        <v>9</v>
      </c>
      <c r="D95" s="445"/>
      <c r="E95" s="369" t="s">
        <v>130</v>
      </c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444">
        <f>AA75-AA84-AA94</f>
        <v>0</v>
      </c>
      <c r="AB95" s="444"/>
      <c r="AC95" s="444"/>
      <c r="AD95" s="444"/>
      <c r="AE95" s="444"/>
      <c r="AF95" s="371"/>
      <c r="AG95" s="371"/>
      <c r="AH95" s="371"/>
      <c r="AI95" s="371"/>
      <c r="AJ95" s="371"/>
      <c r="AK95" s="18"/>
      <c r="AM95" s="444">
        <f>AM75-AM84</f>
        <v>0</v>
      </c>
      <c r="AN95" s="444"/>
      <c r="AO95" s="444"/>
      <c r="AP95" s="444"/>
      <c r="AQ95" s="444"/>
      <c r="AR95" s="444">
        <f>AR75-AR84</f>
        <v>0</v>
      </c>
      <c r="AS95" s="444"/>
      <c r="AT95" s="444"/>
      <c r="AU95" s="444"/>
      <c r="AV95" s="444"/>
      <c r="AW95" s="444">
        <f>AW75-AW84</f>
        <v>0</v>
      </c>
      <c r="AX95" s="444"/>
      <c r="AY95" s="444"/>
      <c r="AZ95" s="444"/>
      <c r="BA95" s="444"/>
      <c r="BB95" s="444">
        <f>BB75-BB84</f>
        <v>0</v>
      </c>
      <c r="BC95" s="444"/>
      <c r="BD95" s="444"/>
      <c r="BE95" s="444"/>
      <c r="BF95" s="444"/>
      <c r="BG95" s="444">
        <f>BG75-BG84</f>
        <v>0</v>
      </c>
      <c r="BH95" s="444"/>
      <c r="BI95" s="444"/>
      <c r="BJ95" s="444"/>
      <c r="BK95" s="444"/>
      <c r="BL95" s="444">
        <f>BL75-BL84</f>
        <v>0</v>
      </c>
      <c r="BM95" s="444"/>
      <c r="BN95" s="444"/>
      <c r="BO95" s="444"/>
      <c r="BP95" s="444"/>
      <c r="BQ95" s="444">
        <f>BQ75-BQ84</f>
        <v>0</v>
      </c>
      <c r="BR95" s="444"/>
      <c r="BS95" s="444"/>
      <c r="BT95" s="444"/>
      <c r="BU95" s="444"/>
      <c r="BV95" s="444">
        <f>BV75-BV84</f>
        <v>0</v>
      </c>
      <c r="BW95" s="444"/>
      <c r="BX95" s="444"/>
      <c r="BY95" s="444"/>
      <c r="BZ95" s="444"/>
      <c r="CA95" s="444">
        <f>CA75-CA84</f>
        <v>0</v>
      </c>
      <c r="CB95" s="444"/>
      <c r="CC95" s="444"/>
      <c r="CD95" s="444"/>
      <c r="CE95" s="444"/>
      <c r="CF95" s="444">
        <f>CF75-CF84</f>
        <v>0</v>
      </c>
      <c r="CG95" s="444"/>
      <c r="CH95" s="444"/>
      <c r="CI95" s="444"/>
      <c r="CJ95" s="444"/>
      <c r="CK95" s="444">
        <f>CK75-CK84</f>
        <v>0</v>
      </c>
      <c r="CL95" s="444"/>
      <c r="CM95" s="444"/>
      <c r="CN95" s="444"/>
      <c r="CO95" s="444"/>
      <c r="CP95" s="444">
        <f>CP75-CP84</f>
        <v>0</v>
      </c>
      <c r="CQ95" s="444"/>
      <c r="CR95" s="444"/>
      <c r="CS95" s="444"/>
      <c r="CT95" s="444"/>
      <c r="CU95" s="370">
        <f>SUM(AM95:CP95)</f>
        <v>0</v>
      </c>
      <c r="CV95" s="370"/>
      <c r="CW95" s="370"/>
      <c r="CX95" s="370"/>
      <c r="CY95" s="370"/>
    </row>
    <row r="96" spans="2:103" s="19" customFormat="1" ht="12" customHeight="1">
      <c r="B96" s="15"/>
      <c r="C96" s="24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1"/>
      <c r="AG96" s="1"/>
      <c r="AH96" s="1"/>
      <c r="AI96" s="1"/>
      <c r="AJ96" s="1"/>
      <c r="AK96" s="18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8"/>
      <c r="CV96" s="48"/>
      <c r="CW96" s="48"/>
      <c r="CX96" s="48"/>
      <c r="CY96" s="48"/>
    </row>
    <row r="97" spans="2:103" s="19" customFormat="1" ht="12" customHeight="1"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27"/>
      <c r="AB97" s="27"/>
      <c r="AC97" s="27"/>
      <c r="AD97" s="27"/>
      <c r="AE97" s="27"/>
      <c r="AF97" s="292" t="s">
        <v>28</v>
      </c>
      <c r="AG97" s="292"/>
      <c r="AH97" s="292"/>
      <c r="AI97" s="292"/>
      <c r="AJ97" s="292"/>
      <c r="AK97" s="18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8"/>
      <c r="CV97" s="48"/>
      <c r="CW97" s="48"/>
      <c r="CX97" s="48"/>
      <c r="CY97" s="48"/>
    </row>
    <row r="98" spans="2:103" s="19" customFormat="1" ht="12" customHeight="1">
      <c r="B98" s="15"/>
      <c r="C98" s="176" t="s">
        <v>13</v>
      </c>
      <c r="D98" s="176"/>
      <c r="E98" s="178" t="s">
        <v>18</v>
      </c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6" t="s">
        <v>12</v>
      </c>
      <c r="AG98" s="176"/>
      <c r="AH98" s="176"/>
      <c r="AI98" s="176"/>
      <c r="AJ98" s="176"/>
      <c r="AK98" s="18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8"/>
      <c r="CV98" s="48"/>
      <c r="CW98" s="48"/>
      <c r="CX98" s="48"/>
      <c r="CY98" s="48"/>
    </row>
    <row r="99" spans="2:103" s="19" customFormat="1" ht="12" customHeight="1">
      <c r="B99" s="15"/>
      <c r="C99" s="176"/>
      <c r="D99" s="176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6"/>
      <c r="AG99" s="176"/>
      <c r="AH99" s="176"/>
      <c r="AI99" s="176"/>
      <c r="AJ99" s="176"/>
      <c r="AK99" s="18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8"/>
      <c r="CV99" s="48"/>
      <c r="CW99" s="48"/>
      <c r="CX99" s="48"/>
      <c r="CY99" s="48"/>
    </row>
    <row r="100" spans="2:103" s="19" customFormat="1" ht="12" customHeight="1">
      <c r="B100" s="15"/>
      <c r="C100" s="179">
        <v>1</v>
      </c>
      <c r="D100" s="180"/>
      <c r="E100" s="286" t="s">
        <v>124</v>
      </c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6"/>
      <c r="AF100" s="337">
        <f>CHOOSE(номер,AM100,AW100,BB100,BG100,BL100,BQ100,BV100,CA100,CF100,CK100,CP100)</f>
        <v>0</v>
      </c>
      <c r="AG100" s="337"/>
      <c r="AH100" s="337"/>
      <c r="AI100" s="337"/>
      <c r="AJ100" s="337"/>
      <c r="AK100" s="18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345"/>
      <c r="BS100" s="345"/>
      <c r="BT100" s="345"/>
      <c r="BU100" s="345"/>
      <c r="BV100" s="345"/>
      <c r="BW100" s="345"/>
      <c r="BX100" s="345"/>
      <c r="BY100" s="345"/>
      <c r="BZ100" s="345"/>
      <c r="CA100" s="345"/>
      <c r="CB100" s="345"/>
      <c r="CC100" s="345"/>
      <c r="CD100" s="345"/>
      <c r="CE100" s="345"/>
      <c r="CF100" s="345"/>
      <c r="CG100" s="345"/>
      <c r="CH100" s="345"/>
      <c r="CI100" s="345"/>
      <c r="CJ100" s="345"/>
      <c r="CK100" s="345"/>
      <c r="CL100" s="345"/>
      <c r="CM100" s="345"/>
      <c r="CN100" s="345"/>
      <c r="CO100" s="345"/>
      <c r="CP100" s="345"/>
      <c r="CQ100" s="345"/>
      <c r="CR100" s="345"/>
      <c r="CS100" s="345"/>
      <c r="CT100" s="345"/>
      <c r="CU100" s="337">
        <f>SUM(AM100:CP100)</f>
        <v>0</v>
      </c>
      <c r="CV100" s="337"/>
      <c r="CW100" s="337"/>
      <c r="CX100" s="337"/>
      <c r="CY100" s="337"/>
    </row>
    <row r="101" spans="2:103" s="19" customFormat="1" ht="12" customHeight="1">
      <c r="B101" s="15"/>
      <c r="C101" s="189"/>
      <c r="D101" s="190"/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3"/>
      <c r="AF101" s="338"/>
      <c r="AG101" s="338"/>
      <c r="AH101" s="338"/>
      <c r="AI101" s="338"/>
      <c r="AJ101" s="338"/>
      <c r="AK101" s="18"/>
      <c r="AM101" s="346"/>
      <c r="AN101" s="346"/>
      <c r="AO101" s="346"/>
      <c r="AP101" s="346"/>
      <c r="AQ101" s="346"/>
      <c r="AR101" s="346"/>
      <c r="AS101" s="346"/>
      <c r="AT101" s="346"/>
      <c r="AU101" s="346"/>
      <c r="AV101" s="346"/>
      <c r="AW101" s="346"/>
      <c r="AX101" s="346"/>
      <c r="AY101" s="346"/>
      <c r="AZ101" s="346"/>
      <c r="BA101" s="346"/>
      <c r="BB101" s="346"/>
      <c r="BC101" s="346"/>
      <c r="BD101" s="346"/>
      <c r="BE101" s="346"/>
      <c r="BF101" s="346"/>
      <c r="BG101" s="346"/>
      <c r="BH101" s="346"/>
      <c r="BI101" s="346"/>
      <c r="BJ101" s="346"/>
      <c r="BK101" s="346"/>
      <c r="BL101" s="346"/>
      <c r="BM101" s="346"/>
      <c r="BN101" s="346"/>
      <c r="BO101" s="346"/>
      <c r="BP101" s="346"/>
      <c r="BQ101" s="346"/>
      <c r="BR101" s="346"/>
      <c r="BS101" s="346"/>
      <c r="BT101" s="346"/>
      <c r="BU101" s="346"/>
      <c r="BV101" s="346"/>
      <c r="BW101" s="346"/>
      <c r="BX101" s="346"/>
      <c r="BY101" s="346"/>
      <c r="BZ101" s="346"/>
      <c r="CA101" s="346"/>
      <c r="CB101" s="346"/>
      <c r="CC101" s="346"/>
      <c r="CD101" s="346"/>
      <c r="CE101" s="346"/>
      <c r="CF101" s="346"/>
      <c r="CG101" s="346"/>
      <c r="CH101" s="346"/>
      <c r="CI101" s="346"/>
      <c r="CJ101" s="346"/>
      <c r="CK101" s="346"/>
      <c r="CL101" s="346"/>
      <c r="CM101" s="346"/>
      <c r="CN101" s="346"/>
      <c r="CO101" s="346"/>
      <c r="CP101" s="346"/>
      <c r="CQ101" s="346"/>
      <c r="CR101" s="346"/>
      <c r="CS101" s="346"/>
      <c r="CT101" s="346"/>
      <c r="CU101" s="338"/>
      <c r="CV101" s="338"/>
      <c r="CW101" s="338"/>
      <c r="CX101" s="338"/>
      <c r="CY101" s="338"/>
    </row>
    <row r="102" spans="2:103" s="19" customFormat="1" ht="12" customHeight="1">
      <c r="B102" s="15"/>
      <c r="C102" s="189">
        <v>2</v>
      </c>
      <c r="D102" s="190"/>
      <c r="E102" s="398" t="s">
        <v>125</v>
      </c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1"/>
      <c r="AF102" s="197">
        <f>AF100/3</f>
        <v>0</v>
      </c>
      <c r="AG102" s="198"/>
      <c r="AH102" s="198"/>
      <c r="AI102" s="198"/>
      <c r="AJ102" s="199"/>
      <c r="AK102" s="18"/>
      <c r="AM102" s="338">
        <f>AM100/3</f>
        <v>0</v>
      </c>
      <c r="AN102" s="338"/>
      <c r="AO102" s="338"/>
      <c r="AP102" s="338"/>
      <c r="AQ102" s="338"/>
      <c r="AR102" s="338">
        <f>AR100/3</f>
        <v>0</v>
      </c>
      <c r="AS102" s="338"/>
      <c r="AT102" s="338"/>
      <c r="AU102" s="338"/>
      <c r="AV102" s="338"/>
      <c r="AW102" s="338">
        <f>AW100/3</f>
        <v>0</v>
      </c>
      <c r="AX102" s="338"/>
      <c r="AY102" s="338"/>
      <c r="AZ102" s="338"/>
      <c r="BA102" s="338"/>
      <c r="BB102" s="338">
        <f>BB100/3</f>
        <v>0</v>
      </c>
      <c r="BC102" s="338"/>
      <c r="BD102" s="338"/>
      <c r="BE102" s="338"/>
      <c r="BF102" s="338"/>
      <c r="BG102" s="338">
        <f>BG100/3</f>
        <v>0</v>
      </c>
      <c r="BH102" s="338"/>
      <c r="BI102" s="338"/>
      <c r="BJ102" s="338"/>
      <c r="BK102" s="338"/>
      <c r="BL102" s="338">
        <f>BL100/3</f>
        <v>0</v>
      </c>
      <c r="BM102" s="338"/>
      <c r="BN102" s="338"/>
      <c r="BO102" s="338"/>
      <c r="BP102" s="338"/>
      <c r="BQ102" s="338">
        <f>BQ100/3</f>
        <v>0</v>
      </c>
      <c r="BR102" s="338"/>
      <c r="BS102" s="338"/>
      <c r="BT102" s="338"/>
      <c r="BU102" s="338"/>
      <c r="BV102" s="338">
        <f>BV100/3</f>
        <v>0</v>
      </c>
      <c r="BW102" s="338"/>
      <c r="BX102" s="338"/>
      <c r="BY102" s="338"/>
      <c r="BZ102" s="338"/>
      <c r="CA102" s="338">
        <f>CA100/3</f>
        <v>0</v>
      </c>
      <c r="CB102" s="338"/>
      <c r="CC102" s="338"/>
      <c r="CD102" s="338"/>
      <c r="CE102" s="338"/>
      <c r="CF102" s="338">
        <f>CF100/3</f>
        <v>0</v>
      </c>
      <c r="CG102" s="338"/>
      <c r="CH102" s="338"/>
      <c r="CI102" s="338"/>
      <c r="CJ102" s="338"/>
      <c r="CK102" s="338">
        <f>CK100/3</f>
        <v>0</v>
      </c>
      <c r="CL102" s="338"/>
      <c r="CM102" s="338"/>
      <c r="CN102" s="338"/>
      <c r="CO102" s="338"/>
      <c r="CP102" s="338">
        <f>CP100/3</f>
        <v>0</v>
      </c>
      <c r="CQ102" s="338"/>
      <c r="CR102" s="338"/>
      <c r="CS102" s="338"/>
      <c r="CT102" s="338"/>
      <c r="CU102" s="399">
        <f>SUM(AM102:CP102)</f>
        <v>0</v>
      </c>
      <c r="CV102" s="399"/>
      <c r="CW102" s="399"/>
      <c r="CX102" s="399"/>
      <c r="CY102" s="399"/>
    </row>
    <row r="103" spans="2:103" s="19" customFormat="1" ht="12" customHeight="1">
      <c r="B103" s="15"/>
      <c r="C103" s="207">
        <v>3</v>
      </c>
      <c r="D103" s="208"/>
      <c r="E103" s="400" t="s">
        <v>126</v>
      </c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4"/>
      <c r="AF103" s="212">
        <f>CHOOSE(номер,AM103,AW103,BB103,BG103,BL103,BQ103,BV103,CA103,CF103,CK103,CP103)</f>
        <v>0</v>
      </c>
      <c r="AG103" s="213"/>
      <c r="AH103" s="213"/>
      <c r="AI103" s="213"/>
      <c r="AJ103" s="214"/>
      <c r="AK103" s="18"/>
      <c r="AM103" s="372"/>
      <c r="AN103" s="372"/>
      <c r="AO103" s="372"/>
      <c r="AP103" s="372"/>
      <c r="AQ103" s="372"/>
      <c r="AR103" s="372"/>
      <c r="AS103" s="372"/>
      <c r="AT103" s="372"/>
      <c r="AU103" s="372"/>
      <c r="AV103" s="372"/>
      <c r="AW103" s="372"/>
      <c r="AX103" s="372"/>
      <c r="AY103" s="372"/>
      <c r="AZ103" s="372"/>
      <c r="BA103" s="372"/>
      <c r="BB103" s="372"/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2"/>
      <c r="BQ103" s="372"/>
      <c r="BR103" s="372"/>
      <c r="BS103" s="372"/>
      <c r="BT103" s="372"/>
      <c r="BU103" s="372"/>
      <c r="BV103" s="372"/>
      <c r="BW103" s="372"/>
      <c r="BX103" s="372"/>
      <c r="BY103" s="372"/>
      <c r="BZ103" s="372"/>
      <c r="CA103" s="372"/>
      <c r="CB103" s="372"/>
      <c r="CC103" s="372"/>
      <c r="CD103" s="372"/>
      <c r="CE103" s="372"/>
      <c r="CF103" s="372"/>
      <c r="CG103" s="372"/>
      <c r="CH103" s="372"/>
      <c r="CI103" s="372"/>
      <c r="CJ103" s="372"/>
      <c r="CK103" s="372"/>
      <c r="CL103" s="372"/>
      <c r="CM103" s="372"/>
      <c r="CN103" s="372"/>
      <c r="CO103" s="372"/>
      <c r="CP103" s="372"/>
      <c r="CQ103" s="372"/>
      <c r="CR103" s="372"/>
      <c r="CS103" s="372"/>
      <c r="CT103" s="372"/>
      <c r="CU103" s="401">
        <f>SUM(AM103:CP103)</f>
        <v>0</v>
      </c>
      <c r="CV103" s="401"/>
      <c r="CW103" s="401"/>
      <c r="CX103" s="401"/>
      <c r="CY103" s="401"/>
    </row>
    <row r="104" spans="2:103" s="19" customFormat="1" ht="12" customHeight="1"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8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8"/>
      <c r="CV104" s="48"/>
      <c r="CW104" s="48"/>
      <c r="CX104" s="48"/>
      <c r="CY104" s="48"/>
    </row>
    <row r="105" spans="2:103" s="19" customFormat="1" ht="12" customHeight="1"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27"/>
      <c r="AB105" s="27"/>
      <c r="AC105" s="27"/>
      <c r="AD105" s="27"/>
      <c r="AE105" s="27"/>
      <c r="AF105" s="292" t="s">
        <v>28</v>
      </c>
      <c r="AG105" s="292"/>
      <c r="AH105" s="292"/>
      <c r="AI105" s="292"/>
      <c r="AJ105" s="292"/>
      <c r="AK105" s="18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8"/>
      <c r="CV105" s="48"/>
      <c r="CW105" s="48"/>
      <c r="CX105" s="48"/>
      <c r="CY105" s="48"/>
    </row>
    <row r="106" spans="2:103" s="19" customFormat="1" ht="12" customHeight="1">
      <c r="B106" s="15"/>
      <c r="C106" s="176" t="s">
        <v>13</v>
      </c>
      <c r="D106" s="176"/>
      <c r="E106" s="178" t="s">
        <v>18</v>
      </c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6" t="s">
        <v>12</v>
      </c>
      <c r="AG106" s="176"/>
      <c r="AH106" s="176"/>
      <c r="AI106" s="176"/>
      <c r="AJ106" s="176"/>
      <c r="AK106" s="18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8"/>
      <c r="CV106" s="48"/>
      <c r="CW106" s="48"/>
      <c r="CX106" s="48"/>
      <c r="CY106" s="48"/>
    </row>
    <row r="107" spans="2:103" s="19" customFormat="1" ht="12" customHeight="1">
      <c r="B107" s="15"/>
      <c r="C107" s="176"/>
      <c r="D107" s="176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6"/>
      <c r="AG107" s="176"/>
      <c r="AH107" s="176"/>
      <c r="AI107" s="176"/>
      <c r="AJ107" s="176"/>
      <c r="AK107" s="18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8"/>
      <c r="CV107" s="48"/>
      <c r="CW107" s="48"/>
      <c r="CX107" s="48"/>
      <c r="CY107" s="48"/>
    </row>
    <row r="108" spans="2:103" s="19" customFormat="1" ht="12" customHeight="1">
      <c r="B108" s="15"/>
      <c r="C108" s="179">
        <v>1</v>
      </c>
      <c r="D108" s="180"/>
      <c r="E108" s="286" t="s">
        <v>19</v>
      </c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8"/>
      <c r="AF108" s="289">
        <f>CHOOSE(номер,AM108,AW108,BB108,BG108,BL108,BQ108,BV108,CA108,CF108,CK108,CP108)</f>
        <v>0</v>
      </c>
      <c r="AG108" s="290"/>
      <c r="AH108" s="290"/>
      <c r="AI108" s="290"/>
      <c r="AJ108" s="291"/>
      <c r="AK108" s="18"/>
      <c r="AM108" s="345"/>
      <c r="AN108" s="345"/>
      <c r="AO108" s="345"/>
      <c r="AP108" s="345"/>
      <c r="AQ108" s="345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45"/>
      <c r="BE108" s="345"/>
      <c r="BF108" s="345"/>
      <c r="BG108" s="345"/>
      <c r="BH108" s="345"/>
      <c r="BI108" s="345"/>
      <c r="BJ108" s="345"/>
      <c r="BK108" s="345"/>
      <c r="BL108" s="345"/>
      <c r="BM108" s="345"/>
      <c r="BN108" s="345"/>
      <c r="BO108" s="345"/>
      <c r="BP108" s="345"/>
      <c r="BQ108" s="345"/>
      <c r="BR108" s="345"/>
      <c r="BS108" s="345"/>
      <c r="BT108" s="345"/>
      <c r="BU108" s="345"/>
      <c r="BV108" s="345"/>
      <c r="BW108" s="345"/>
      <c r="BX108" s="345"/>
      <c r="BY108" s="345"/>
      <c r="BZ108" s="345"/>
      <c r="CA108" s="345"/>
      <c r="CB108" s="345"/>
      <c r="CC108" s="345"/>
      <c r="CD108" s="345"/>
      <c r="CE108" s="345"/>
      <c r="CF108" s="345"/>
      <c r="CG108" s="345"/>
      <c r="CH108" s="345"/>
      <c r="CI108" s="345"/>
      <c r="CJ108" s="345"/>
      <c r="CK108" s="345"/>
      <c r="CL108" s="345"/>
      <c r="CM108" s="345"/>
      <c r="CN108" s="345"/>
      <c r="CO108" s="345"/>
      <c r="CP108" s="345"/>
      <c r="CQ108" s="345"/>
      <c r="CR108" s="345"/>
      <c r="CS108" s="345"/>
      <c r="CT108" s="345"/>
      <c r="CU108" s="361">
        <f>SUM(AM108:CP108)</f>
        <v>0</v>
      </c>
      <c r="CV108" s="361"/>
      <c r="CW108" s="361"/>
      <c r="CX108" s="361"/>
      <c r="CY108" s="361"/>
    </row>
    <row r="109" spans="2:103" s="19" customFormat="1" ht="12" customHeight="1">
      <c r="B109" s="15"/>
      <c r="C109" s="189">
        <v>2</v>
      </c>
      <c r="D109" s="190"/>
      <c r="E109" s="191" t="s">
        <v>20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3"/>
      <c r="AF109" s="194">
        <f>SUM(AM108:CHOOSE(номер,AM108,AR108,AW108,BB108,BG108,BL108,BQ108,BV108,CA108,CF108,CK108,CP108))</f>
        <v>0</v>
      </c>
      <c r="AG109" s="194"/>
      <c r="AH109" s="194"/>
      <c r="AI109" s="194"/>
      <c r="AJ109" s="194"/>
      <c r="AK109" s="18"/>
      <c r="AM109" s="402"/>
      <c r="AN109" s="402"/>
      <c r="AO109" s="402"/>
      <c r="AP109" s="402"/>
      <c r="AQ109" s="402"/>
      <c r="AR109" s="402"/>
      <c r="AS109" s="402"/>
      <c r="AT109" s="402"/>
      <c r="AU109" s="402"/>
      <c r="AV109" s="402"/>
      <c r="AW109" s="402"/>
      <c r="AX109" s="402"/>
      <c r="AY109" s="402"/>
      <c r="AZ109" s="402"/>
      <c r="BA109" s="402"/>
      <c r="BB109" s="402"/>
      <c r="BC109" s="402"/>
      <c r="BD109" s="402"/>
      <c r="BE109" s="402"/>
      <c r="BF109" s="402"/>
      <c r="BG109" s="402"/>
      <c r="BH109" s="402"/>
      <c r="BI109" s="402"/>
      <c r="BJ109" s="402"/>
      <c r="BK109" s="402"/>
      <c r="BL109" s="402"/>
      <c r="BM109" s="402"/>
      <c r="BN109" s="402"/>
      <c r="BO109" s="402"/>
      <c r="BP109" s="402"/>
      <c r="BQ109" s="402"/>
      <c r="BR109" s="402"/>
      <c r="BS109" s="402"/>
      <c r="BT109" s="402"/>
      <c r="BU109" s="402"/>
      <c r="BV109" s="402"/>
      <c r="BW109" s="402"/>
      <c r="BX109" s="402"/>
      <c r="BY109" s="402"/>
      <c r="BZ109" s="402"/>
      <c r="CA109" s="402"/>
      <c r="CB109" s="402"/>
      <c r="CC109" s="402"/>
      <c r="CD109" s="402"/>
      <c r="CE109" s="402"/>
      <c r="CF109" s="402"/>
      <c r="CG109" s="402"/>
      <c r="CH109" s="402"/>
      <c r="CI109" s="402"/>
      <c r="CJ109" s="402"/>
      <c r="CK109" s="402"/>
      <c r="CL109" s="402"/>
      <c r="CM109" s="402"/>
      <c r="CN109" s="402"/>
      <c r="CO109" s="402"/>
      <c r="CP109" s="402"/>
      <c r="CQ109" s="402"/>
      <c r="CR109" s="402"/>
      <c r="CS109" s="402"/>
      <c r="CT109" s="402"/>
      <c r="CU109" s="402"/>
      <c r="CV109" s="402"/>
      <c r="CW109" s="402"/>
      <c r="CX109" s="402"/>
      <c r="CY109" s="402"/>
    </row>
    <row r="110" spans="2:103" s="19" customFormat="1" ht="12" customHeight="1">
      <c r="B110" s="15"/>
      <c r="C110" s="189">
        <v>3</v>
      </c>
      <c r="D110" s="190"/>
      <c r="E110" s="191" t="s">
        <v>21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3"/>
      <c r="AF110" s="197">
        <f>CHOOSE(номер,AM110,AW110,BB110,BG110,BL110,BQ110,BV110,CA110,CF110,CK110,CP110)</f>
        <v>0</v>
      </c>
      <c r="AG110" s="198"/>
      <c r="AH110" s="198"/>
      <c r="AI110" s="198"/>
      <c r="AJ110" s="199"/>
      <c r="AK110" s="18"/>
      <c r="AM110" s="372"/>
      <c r="AN110" s="372"/>
      <c r="AO110" s="372"/>
      <c r="AP110" s="372"/>
      <c r="AQ110" s="372"/>
      <c r="AR110" s="372"/>
      <c r="AS110" s="372"/>
      <c r="AT110" s="372"/>
      <c r="AU110" s="372"/>
      <c r="AV110" s="372"/>
      <c r="AW110" s="372"/>
      <c r="AX110" s="372"/>
      <c r="AY110" s="372"/>
      <c r="AZ110" s="372"/>
      <c r="BA110" s="372"/>
      <c r="BB110" s="372"/>
      <c r="BC110" s="372"/>
      <c r="BD110" s="372"/>
      <c r="BE110" s="372"/>
      <c r="BF110" s="372"/>
      <c r="BG110" s="372"/>
      <c r="BH110" s="372"/>
      <c r="BI110" s="372"/>
      <c r="BJ110" s="372"/>
      <c r="BK110" s="372"/>
      <c r="BL110" s="372"/>
      <c r="BM110" s="372"/>
      <c r="BN110" s="372"/>
      <c r="BO110" s="372"/>
      <c r="BP110" s="372"/>
      <c r="BQ110" s="372"/>
      <c r="BR110" s="372"/>
      <c r="BS110" s="372"/>
      <c r="BT110" s="372"/>
      <c r="BU110" s="372"/>
      <c r="BV110" s="372"/>
      <c r="BW110" s="372"/>
      <c r="BX110" s="372"/>
      <c r="BY110" s="372"/>
      <c r="BZ110" s="372"/>
      <c r="CA110" s="372"/>
      <c r="CB110" s="372"/>
      <c r="CC110" s="372"/>
      <c r="CD110" s="372"/>
      <c r="CE110" s="372"/>
      <c r="CF110" s="372"/>
      <c r="CG110" s="372"/>
      <c r="CH110" s="372"/>
      <c r="CI110" s="372"/>
      <c r="CJ110" s="372"/>
      <c r="CK110" s="372"/>
      <c r="CL110" s="372"/>
      <c r="CM110" s="372"/>
      <c r="CN110" s="372"/>
      <c r="CO110" s="372"/>
      <c r="CP110" s="372"/>
      <c r="CQ110" s="372"/>
      <c r="CR110" s="372"/>
      <c r="CS110" s="372"/>
      <c r="CT110" s="372"/>
      <c r="CU110" s="401">
        <f>SUM(AM110:CP110)</f>
        <v>0</v>
      </c>
      <c r="CV110" s="401"/>
      <c r="CW110" s="401"/>
      <c r="CX110" s="401"/>
      <c r="CY110" s="401"/>
    </row>
    <row r="111" spans="2:103" s="19" customFormat="1" ht="12" customHeight="1">
      <c r="B111" s="15"/>
      <c r="C111" s="202">
        <v>4</v>
      </c>
      <c r="D111" s="203"/>
      <c r="E111" s="204" t="s">
        <v>22</v>
      </c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6"/>
      <c r="AF111" s="194">
        <f>SUM(AM110:CHOOSE(номер,AM110,AR110,AW110,BB110,BG110,BL110,BQ110,BV110,CA110,CF110,CK110,CP110))</f>
        <v>0</v>
      </c>
      <c r="AG111" s="194"/>
      <c r="AH111" s="194"/>
      <c r="AI111" s="194"/>
      <c r="AJ111" s="194"/>
      <c r="AK111" s="18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</row>
    <row r="112" spans="2:103" ht="12" customHeight="1">
      <c r="B112" s="8"/>
      <c r="C112" s="207">
        <v>5</v>
      </c>
      <c r="D112" s="208"/>
      <c r="E112" s="209" t="s">
        <v>23</v>
      </c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1"/>
      <c r="AF112" s="212">
        <f>AF109-AF111</f>
        <v>0</v>
      </c>
      <c r="AG112" s="213"/>
      <c r="AH112" s="213"/>
      <c r="AI112" s="213"/>
      <c r="AJ112" s="214"/>
      <c r="AK112" s="10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</row>
    <row r="113" spans="2:37" ht="12" customHeight="1">
      <c r="B113" s="8"/>
      <c r="C113" s="24"/>
      <c r="D113" s="24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26"/>
      <c r="AG113" s="26"/>
      <c r="AH113" s="26"/>
      <c r="AI113" s="26"/>
      <c r="AJ113" s="26"/>
      <c r="AK113" s="10"/>
    </row>
    <row r="114" spans="2:37" ht="12" customHeight="1"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0"/>
    </row>
    <row r="115" spans="2:37" ht="12" customHeight="1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 t="s">
        <v>29</v>
      </c>
      <c r="V115" s="9"/>
      <c r="W115" s="14"/>
      <c r="X115" s="14"/>
      <c r="Y115" s="14"/>
      <c r="Z115" s="103"/>
      <c r="AA115" s="104"/>
      <c r="AB115" s="105"/>
      <c r="AC115" s="215">
        <f>AE11</f>
        <v>9</v>
      </c>
      <c r="AD115" s="216"/>
      <c r="AE115" s="217"/>
      <c r="AF115" s="215" t="str">
        <f>AH11</f>
        <v>2005</v>
      </c>
      <c r="AG115" s="218"/>
      <c r="AH115" s="219"/>
      <c r="AI115" s="33"/>
      <c r="AJ115" s="33"/>
      <c r="AK115" s="10"/>
    </row>
    <row r="116" spans="2:37" ht="12" customHeight="1">
      <c r="B116" s="8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6"/>
      <c r="X116" s="16"/>
      <c r="Y116" s="16"/>
      <c r="Z116" s="220" t="s">
        <v>2</v>
      </c>
      <c r="AA116" s="220"/>
      <c r="AB116" s="220"/>
      <c r="AC116" s="220" t="s">
        <v>3</v>
      </c>
      <c r="AD116" s="220"/>
      <c r="AE116" s="220"/>
      <c r="AF116" s="220" t="s">
        <v>4</v>
      </c>
      <c r="AG116" s="220"/>
      <c r="AH116" s="220"/>
      <c r="AI116" s="33"/>
      <c r="AJ116" s="33"/>
      <c r="AK116" s="10"/>
    </row>
    <row r="117" spans="2:37" ht="12" customHeight="1">
      <c r="B117" s="8"/>
      <c r="C117" s="98" t="s">
        <v>24</v>
      </c>
      <c r="D117" s="98"/>
      <c r="E117" s="98"/>
      <c r="F117" s="98"/>
      <c r="G117" s="98"/>
      <c r="H117" s="98"/>
      <c r="I117" s="309"/>
      <c r="J117" s="309"/>
      <c r="K117" s="309"/>
      <c r="L117" s="309"/>
      <c r="M117" s="309"/>
      <c r="N117" s="309"/>
      <c r="O117" s="30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0"/>
    </row>
    <row r="118" spans="2:37" ht="12" customHeight="1">
      <c r="B118" s="8"/>
      <c r="C118" s="98"/>
      <c r="D118" s="98"/>
      <c r="E118" s="98"/>
      <c r="F118" s="98"/>
      <c r="G118" s="98"/>
      <c r="H118" s="98"/>
      <c r="I118" s="413"/>
      <c r="J118" s="413"/>
      <c r="K118" s="413"/>
      <c r="L118" s="413"/>
      <c r="M118" s="413"/>
      <c r="N118" s="413"/>
      <c r="O118" s="413"/>
      <c r="P118" s="9"/>
      <c r="Q118" s="103"/>
      <c r="R118" s="104"/>
      <c r="S118" s="104"/>
      <c r="T118" s="104"/>
      <c r="U118" s="104"/>
      <c r="V118" s="105"/>
      <c r="W118" s="9"/>
      <c r="X118" s="17" t="s">
        <v>34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0"/>
    </row>
    <row r="119" spans="2:37" ht="12" customHeight="1"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0"/>
    </row>
    <row r="120" spans="2:37" ht="12" customHeight="1">
      <c r="B120" s="8"/>
      <c r="C120" s="9"/>
      <c r="D120" s="9"/>
      <c r="E120" s="9"/>
      <c r="F120" s="9"/>
      <c r="G120" s="9"/>
      <c r="H120" s="9"/>
      <c r="I120" s="309"/>
      <c r="J120" s="309"/>
      <c r="K120" s="309"/>
      <c r="L120" s="309"/>
      <c r="M120" s="309"/>
      <c r="N120" s="309"/>
      <c r="O120" s="30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0"/>
    </row>
    <row r="121" spans="2:37" ht="12" customHeight="1">
      <c r="B121" s="8"/>
      <c r="C121" s="14" t="s">
        <v>25</v>
      </c>
      <c r="D121" s="9"/>
      <c r="E121" s="9"/>
      <c r="F121" s="9"/>
      <c r="G121" s="9"/>
      <c r="H121" s="9"/>
      <c r="I121" s="413"/>
      <c r="J121" s="413"/>
      <c r="K121" s="413"/>
      <c r="L121" s="413"/>
      <c r="M121" s="413"/>
      <c r="N121" s="413"/>
      <c r="O121" s="413"/>
      <c r="P121" s="9"/>
      <c r="Q121" s="103"/>
      <c r="R121" s="104"/>
      <c r="S121" s="104"/>
      <c r="T121" s="104"/>
      <c r="U121" s="104"/>
      <c r="V121" s="105"/>
      <c r="W121" s="9"/>
      <c r="X121" s="17" t="s">
        <v>34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0"/>
    </row>
    <row r="122" spans="2:37" ht="12" customHeight="1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0"/>
    </row>
    <row r="123" spans="2:37" ht="12" customHeight="1">
      <c r="B123" s="8"/>
      <c r="C123" s="9"/>
      <c r="D123" s="9"/>
      <c r="E123" s="9"/>
      <c r="F123" s="9"/>
      <c r="G123" s="9"/>
      <c r="H123" s="9"/>
      <c r="I123" s="309"/>
      <c r="J123" s="309"/>
      <c r="K123" s="309"/>
      <c r="L123" s="309"/>
      <c r="M123" s="309"/>
      <c r="N123" s="309"/>
      <c r="O123" s="30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0"/>
    </row>
    <row r="124" spans="2:37" ht="12" customHeight="1">
      <c r="B124" s="8"/>
      <c r="C124" s="14" t="s">
        <v>26</v>
      </c>
      <c r="D124" s="9"/>
      <c r="E124" s="9"/>
      <c r="F124" s="9"/>
      <c r="G124" s="9"/>
      <c r="H124" s="9"/>
      <c r="I124" s="413"/>
      <c r="J124" s="413"/>
      <c r="K124" s="413"/>
      <c r="L124" s="413"/>
      <c r="M124" s="413"/>
      <c r="N124" s="413"/>
      <c r="O124" s="413"/>
      <c r="P124" s="9"/>
      <c r="Q124" s="103"/>
      <c r="R124" s="104"/>
      <c r="S124" s="104"/>
      <c r="T124" s="104"/>
      <c r="U124" s="104"/>
      <c r="V124" s="105"/>
      <c r="W124" s="9"/>
      <c r="X124" s="17" t="s">
        <v>34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0"/>
    </row>
    <row r="125" spans="2:37" ht="11.25" thickBot="1">
      <c r="B125" s="28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29"/>
    </row>
    <row r="127" spans="2:6" ht="10.5">
      <c r="B127" s="49"/>
      <c r="C127" s="49"/>
      <c r="D127" s="49"/>
      <c r="E127" s="49"/>
      <c r="F127" s="49"/>
    </row>
    <row r="128" spans="2:6" ht="10.5">
      <c r="B128" s="49"/>
      <c r="C128" s="49"/>
      <c r="D128" s="49"/>
      <c r="E128" s="49"/>
      <c r="F128" s="49"/>
    </row>
    <row r="129" spans="2:6" ht="10.5">
      <c r="B129" s="50">
        <v>8</v>
      </c>
      <c r="C129" s="50"/>
      <c r="D129" s="50"/>
      <c r="E129" s="50"/>
      <c r="F129" s="49"/>
    </row>
    <row r="130" spans="2:6" ht="10.5">
      <c r="B130" s="50">
        <v>1</v>
      </c>
      <c r="C130" s="50" t="s">
        <v>122</v>
      </c>
      <c r="D130" s="50"/>
      <c r="E130" s="50"/>
      <c r="F130" s="49"/>
    </row>
    <row r="131" spans="2:6" ht="10.5">
      <c r="B131" s="50">
        <v>2</v>
      </c>
      <c r="C131" s="50" t="s">
        <v>111</v>
      </c>
      <c r="D131" s="50"/>
      <c r="E131" s="50"/>
      <c r="F131" s="49"/>
    </row>
    <row r="132" spans="2:6" ht="10.5">
      <c r="B132" s="50">
        <v>3</v>
      </c>
      <c r="C132" s="50" t="s">
        <v>112</v>
      </c>
      <c r="D132" s="50"/>
      <c r="E132" s="50"/>
      <c r="F132" s="49"/>
    </row>
    <row r="133" spans="2:6" ht="10.5">
      <c r="B133" s="50">
        <v>4</v>
      </c>
      <c r="C133" s="50" t="s">
        <v>113</v>
      </c>
      <c r="D133" s="50"/>
      <c r="E133" s="50"/>
      <c r="F133" s="49"/>
    </row>
    <row r="134" spans="2:6" ht="10.5">
      <c r="B134" s="50">
        <v>5</v>
      </c>
      <c r="C134" s="50" t="s">
        <v>114</v>
      </c>
      <c r="D134" s="50"/>
      <c r="E134" s="50"/>
      <c r="F134" s="49"/>
    </row>
    <row r="135" spans="2:6" ht="10.5">
      <c r="B135" s="50">
        <v>6</v>
      </c>
      <c r="C135" s="50" t="s">
        <v>115</v>
      </c>
      <c r="D135" s="50"/>
      <c r="E135" s="50"/>
      <c r="F135" s="49"/>
    </row>
    <row r="136" spans="2:6" ht="10.5">
      <c r="B136" s="50">
        <v>7</v>
      </c>
      <c r="C136" s="50" t="s">
        <v>116</v>
      </c>
      <c r="D136" s="50"/>
      <c r="E136" s="50"/>
      <c r="F136" s="49"/>
    </row>
    <row r="137" spans="2:6" ht="10.5">
      <c r="B137" s="50">
        <v>8</v>
      </c>
      <c r="C137" s="50" t="s">
        <v>117</v>
      </c>
      <c r="D137" s="50"/>
      <c r="E137" s="50"/>
      <c r="F137" s="49"/>
    </row>
    <row r="138" spans="2:6" ht="10.5">
      <c r="B138" s="50">
        <v>9</v>
      </c>
      <c r="C138" s="50" t="s">
        <v>118</v>
      </c>
      <c r="D138" s="50"/>
      <c r="E138" s="50"/>
      <c r="F138" s="49"/>
    </row>
    <row r="139" spans="2:6" ht="10.5">
      <c r="B139" s="50">
        <v>10</v>
      </c>
      <c r="C139" s="50" t="s">
        <v>119</v>
      </c>
      <c r="D139" s="50"/>
      <c r="E139" s="50"/>
      <c r="F139" s="49"/>
    </row>
    <row r="140" spans="2:6" ht="10.5">
      <c r="B140" s="50">
        <v>11</v>
      </c>
      <c r="C140" s="50" t="s">
        <v>120</v>
      </c>
      <c r="D140" s="50"/>
      <c r="E140" s="50"/>
      <c r="F140" s="49"/>
    </row>
    <row r="141" spans="2:6" ht="10.5">
      <c r="B141" s="50">
        <v>12</v>
      </c>
      <c r="C141" s="50" t="s">
        <v>121</v>
      </c>
      <c r="D141" s="50"/>
      <c r="E141" s="50"/>
      <c r="F141" s="49"/>
    </row>
    <row r="142" spans="2:6" ht="10.5">
      <c r="B142" s="49"/>
      <c r="C142" s="49"/>
      <c r="D142" s="49"/>
      <c r="E142" s="49"/>
      <c r="F142" s="49"/>
    </row>
    <row r="143" spans="2:6" ht="10.5">
      <c r="B143" s="49"/>
      <c r="C143" s="49"/>
      <c r="D143" s="49"/>
      <c r="E143" s="49"/>
      <c r="F143" s="49"/>
    </row>
  </sheetData>
  <sheetProtection sheet="1" objects="1" scenarios="1"/>
  <mergeCells count="779">
    <mergeCell ref="CU84:CY86"/>
    <mergeCell ref="BQ84:BU86"/>
    <mergeCell ref="BV84:BZ86"/>
    <mergeCell ref="CA84:CE86"/>
    <mergeCell ref="CF84:CJ86"/>
    <mergeCell ref="CK84:CO86"/>
    <mergeCell ref="CP84:CT86"/>
    <mergeCell ref="CF95:CJ95"/>
    <mergeCell ref="CK95:CO95"/>
    <mergeCell ref="CP95:CT95"/>
    <mergeCell ref="CU95:CY95"/>
    <mergeCell ref="AM84:AQ86"/>
    <mergeCell ref="AR84:AV86"/>
    <mergeCell ref="AW84:BA86"/>
    <mergeCell ref="BB84:BF86"/>
    <mergeCell ref="BG84:BK86"/>
    <mergeCell ref="BL84:BP86"/>
    <mergeCell ref="CU94:CY94"/>
    <mergeCell ref="AM95:AQ95"/>
    <mergeCell ref="AR95:AV95"/>
    <mergeCell ref="AW95:BA95"/>
    <mergeCell ref="BB95:BF95"/>
    <mergeCell ref="BG95:BK95"/>
    <mergeCell ref="BL95:BP95"/>
    <mergeCell ref="BQ95:BU95"/>
    <mergeCell ref="BV95:BZ95"/>
    <mergeCell ref="CA95:CE95"/>
    <mergeCell ref="BQ94:BU94"/>
    <mergeCell ref="BV94:BZ94"/>
    <mergeCell ref="CA94:CE94"/>
    <mergeCell ref="CF94:CJ94"/>
    <mergeCell ref="CK94:CO94"/>
    <mergeCell ref="CP94:CT94"/>
    <mergeCell ref="CF91:CJ91"/>
    <mergeCell ref="CK91:CO91"/>
    <mergeCell ref="CP91:CT91"/>
    <mergeCell ref="CU91:CY91"/>
    <mergeCell ref="AM94:AQ94"/>
    <mergeCell ref="AR94:AV94"/>
    <mergeCell ref="AW94:BA94"/>
    <mergeCell ref="BB94:BF94"/>
    <mergeCell ref="BG94:BK94"/>
    <mergeCell ref="BL94:BP94"/>
    <mergeCell ref="CU88:CY88"/>
    <mergeCell ref="AM91:AQ91"/>
    <mergeCell ref="AR91:AV91"/>
    <mergeCell ref="AW91:BA91"/>
    <mergeCell ref="BB91:BF91"/>
    <mergeCell ref="BG91:BK91"/>
    <mergeCell ref="BL91:BP91"/>
    <mergeCell ref="BQ91:BU91"/>
    <mergeCell ref="BV91:BZ91"/>
    <mergeCell ref="CA91:CE91"/>
    <mergeCell ref="BQ88:BU88"/>
    <mergeCell ref="BV88:BZ88"/>
    <mergeCell ref="CA88:CE88"/>
    <mergeCell ref="CF88:CJ88"/>
    <mergeCell ref="CK88:CO88"/>
    <mergeCell ref="CP88:CT88"/>
    <mergeCell ref="CF87:CJ87"/>
    <mergeCell ref="CK87:CO87"/>
    <mergeCell ref="CP87:CT87"/>
    <mergeCell ref="CU87:CY87"/>
    <mergeCell ref="AM88:AQ88"/>
    <mergeCell ref="AR88:AV88"/>
    <mergeCell ref="AW88:BA88"/>
    <mergeCell ref="BB88:BF88"/>
    <mergeCell ref="BG88:BK88"/>
    <mergeCell ref="BL88:BP88"/>
    <mergeCell ref="CU81:CY81"/>
    <mergeCell ref="AM87:AQ87"/>
    <mergeCell ref="AR87:AV87"/>
    <mergeCell ref="AW87:BA87"/>
    <mergeCell ref="BB87:BF87"/>
    <mergeCell ref="BG87:BK87"/>
    <mergeCell ref="BL87:BP87"/>
    <mergeCell ref="BQ87:BU87"/>
    <mergeCell ref="BV87:BZ87"/>
    <mergeCell ref="CA87:CE87"/>
    <mergeCell ref="BQ81:BU81"/>
    <mergeCell ref="BV81:BZ81"/>
    <mergeCell ref="CA81:CE81"/>
    <mergeCell ref="CF81:CJ81"/>
    <mergeCell ref="CK81:CO81"/>
    <mergeCell ref="CP81:CT81"/>
    <mergeCell ref="CF76:CJ76"/>
    <mergeCell ref="CK76:CO76"/>
    <mergeCell ref="CP76:CT76"/>
    <mergeCell ref="CU76:CY76"/>
    <mergeCell ref="AM81:AQ81"/>
    <mergeCell ref="AR81:AV81"/>
    <mergeCell ref="AW81:BA81"/>
    <mergeCell ref="BB81:BF81"/>
    <mergeCell ref="BG81:BK81"/>
    <mergeCell ref="BL81:BP81"/>
    <mergeCell ref="CU75:CY75"/>
    <mergeCell ref="AM76:AQ76"/>
    <mergeCell ref="AR76:AV76"/>
    <mergeCell ref="AW76:BA76"/>
    <mergeCell ref="BB76:BF76"/>
    <mergeCell ref="BG76:BK76"/>
    <mergeCell ref="BL76:BP76"/>
    <mergeCell ref="BQ76:BU76"/>
    <mergeCell ref="BV76:BZ76"/>
    <mergeCell ref="CA76:CE76"/>
    <mergeCell ref="BQ75:BU75"/>
    <mergeCell ref="BV75:BZ75"/>
    <mergeCell ref="CA75:CE75"/>
    <mergeCell ref="CF75:CJ75"/>
    <mergeCell ref="CK75:CO75"/>
    <mergeCell ref="CP75:CT75"/>
    <mergeCell ref="CF72:CJ72"/>
    <mergeCell ref="CK72:CO72"/>
    <mergeCell ref="CP72:CT72"/>
    <mergeCell ref="CU72:CY72"/>
    <mergeCell ref="AM75:AQ75"/>
    <mergeCell ref="AR75:AV75"/>
    <mergeCell ref="AW75:BA75"/>
    <mergeCell ref="BB75:BF75"/>
    <mergeCell ref="BG75:BK75"/>
    <mergeCell ref="BL75:BP75"/>
    <mergeCell ref="CU67:CY67"/>
    <mergeCell ref="AM72:AQ72"/>
    <mergeCell ref="AR72:AV72"/>
    <mergeCell ref="AW72:BA72"/>
    <mergeCell ref="BB72:BF72"/>
    <mergeCell ref="BG72:BK72"/>
    <mergeCell ref="BL72:BP72"/>
    <mergeCell ref="BQ72:BU72"/>
    <mergeCell ref="BV72:BZ72"/>
    <mergeCell ref="CA72:CE72"/>
    <mergeCell ref="BQ67:BU67"/>
    <mergeCell ref="BV67:BZ67"/>
    <mergeCell ref="CA67:CE67"/>
    <mergeCell ref="CF67:CJ67"/>
    <mergeCell ref="CK67:CO67"/>
    <mergeCell ref="CP67:CT67"/>
    <mergeCell ref="CF66:CJ66"/>
    <mergeCell ref="CK66:CO66"/>
    <mergeCell ref="CP66:CT66"/>
    <mergeCell ref="CU66:CY66"/>
    <mergeCell ref="AM67:AQ67"/>
    <mergeCell ref="AR67:AV67"/>
    <mergeCell ref="AW67:BA67"/>
    <mergeCell ref="BB67:BF67"/>
    <mergeCell ref="BG67:BK67"/>
    <mergeCell ref="BL67:BP67"/>
    <mergeCell ref="CU57:CY57"/>
    <mergeCell ref="AM66:AQ66"/>
    <mergeCell ref="AR66:AV66"/>
    <mergeCell ref="AW66:BA66"/>
    <mergeCell ref="BB66:BF66"/>
    <mergeCell ref="BG66:BK66"/>
    <mergeCell ref="BL66:BP66"/>
    <mergeCell ref="BQ66:BU66"/>
    <mergeCell ref="BV66:BZ66"/>
    <mergeCell ref="CA66:CE66"/>
    <mergeCell ref="BQ57:BU57"/>
    <mergeCell ref="BV57:BZ57"/>
    <mergeCell ref="CA57:CE57"/>
    <mergeCell ref="CF57:CJ57"/>
    <mergeCell ref="CK57:CO57"/>
    <mergeCell ref="CP57:CT57"/>
    <mergeCell ref="CF54:CJ56"/>
    <mergeCell ref="CK54:CO56"/>
    <mergeCell ref="CP54:CT56"/>
    <mergeCell ref="CU54:CY56"/>
    <mergeCell ref="AM57:AQ57"/>
    <mergeCell ref="AR57:AV57"/>
    <mergeCell ref="AW57:BA57"/>
    <mergeCell ref="BB57:BF57"/>
    <mergeCell ref="BG57:BK57"/>
    <mergeCell ref="BL57:BP57"/>
    <mergeCell ref="CU92:CY93"/>
    <mergeCell ref="AM54:AQ56"/>
    <mergeCell ref="AR54:AV56"/>
    <mergeCell ref="AW54:BA56"/>
    <mergeCell ref="BB54:BF56"/>
    <mergeCell ref="BG54:BK56"/>
    <mergeCell ref="BL54:BP56"/>
    <mergeCell ref="BQ54:BU56"/>
    <mergeCell ref="BV54:BZ56"/>
    <mergeCell ref="CA54:CE56"/>
    <mergeCell ref="BQ92:BU93"/>
    <mergeCell ref="BV92:BZ93"/>
    <mergeCell ref="CA92:CE93"/>
    <mergeCell ref="CF92:CJ93"/>
    <mergeCell ref="CK92:CO93"/>
    <mergeCell ref="CP92:CT93"/>
    <mergeCell ref="CF89:CJ90"/>
    <mergeCell ref="CK89:CO90"/>
    <mergeCell ref="CP89:CT90"/>
    <mergeCell ref="CU89:CY90"/>
    <mergeCell ref="AM92:AQ93"/>
    <mergeCell ref="AR92:AV93"/>
    <mergeCell ref="AW92:BA93"/>
    <mergeCell ref="BB92:BF93"/>
    <mergeCell ref="BG92:BK93"/>
    <mergeCell ref="BL92:BP93"/>
    <mergeCell ref="CU82:CY83"/>
    <mergeCell ref="AM89:AQ90"/>
    <mergeCell ref="AR89:AV90"/>
    <mergeCell ref="AW89:BA90"/>
    <mergeCell ref="BB89:BF90"/>
    <mergeCell ref="BG89:BK90"/>
    <mergeCell ref="BL89:BP90"/>
    <mergeCell ref="BQ89:BU90"/>
    <mergeCell ref="BV89:BZ90"/>
    <mergeCell ref="CA89:CE90"/>
    <mergeCell ref="BQ82:BU83"/>
    <mergeCell ref="BV82:BZ83"/>
    <mergeCell ref="CA82:CE83"/>
    <mergeCell ref="CF82:CJ83"/>
    <mergeCell ref="CK82:CO83"/>
    <mergeCell ref="CP82:CT83"/>
    <mergeCell ref="CF79:CJ80"/>
    <mergeCell ref="CK79:CO80"/>
    <mergeCell ref="CP79:CT80"/>
    <mergeCell ref="CU79:CY80"/>
    <mergeCell ref="AM82:AQ83"/>
    <mergeCell ref="AR82:AV83"/>
    <mergeCell ref="AW82:BA83"/>
    <mergeCell ref="BB82:BF83"/>
    <mergeCell ref="BG82:BK83"/>
    <mergeCell ref="BL82:BP83"/>
    <mergeCell ref="CU77:CY78"/>
    <mergeCell ref="AM79:AQ80"/>
    <mergeCell ref="AR79:AV80"/>
    <mergeCell ref="AW79:BA80"/>
    <mergeCell ref="BB79:BF80"/>
    <mergeCell ref="BG79:BK80"/>
    <mergeCell ref="BL79:BP80"/>
    <mergeCell ref="BQ79:BU80"/>
    <mergeCell ref="BV79:BZ80"/>
    <mergeCell ref="CA79:CE80"/>
    <mergeCell ref="BQ77:BU78"/>
    <mergeCell ref="BV77:BZ78"/>
    <mergeCell ref="CA77:CE78"/>
    <mergeCell ref="CF77:CJ78"/>
    <mergeCell ref="CK77:CO78"/>
    <mergeCell ref="CP77:CT78"/>
    <mergeCell ref="CF73:CJ74"/>
    <mergeCell ref="CK73:CO74"/>
    <mergeCell ref="CP73:CT74"/>
    <mergeCell ref="CU73:CY74"/>
    <mergeCell ref="AM77:AQ78"/>
    <mergeCell ref="AR77:AV78"/>
    <mergeCell ref="AW77:BA78"/>
    <mergeCell ref="BB77:BF78"/>
    <mergeCell ref="BG77:BK78"/>
    <mergeCell ref="BL77:BP78"/>
    <mergeCell ref="CU70:CY71"/>
    <mergeCell ref="AM73:AQ74"/>
    <mergeCell ref="AR73:AV74"/>
    <mergeCell ref="AW73:BA74"/>
    <mergeCell ref="BB73:BF74"/>
    <mergeCell ref="BG73:BK74"/>
    <mergeCell ref="BL73:BP74"/>
    <mergeCell ref="BQ73:BU74"/>
    <mergeCell ref="BV73:BZ74"/>
    <mergeCell ref="CA73:CE74"/>
    <mergeCell ref="BQ70:BU71"/>
    <mergeCell ref="BV70:BZ71"/>
    <mergeCell ref="CA70:CE71"/>
    <mergeCell ref="CF70:CJ71"/>
    <mergeCell ref="CK70:CO71"/>
    <mergeCell ref="CP70:CT71"/>
    <mergeCell ref="CF68:CJ69"/>
    <mergeCell ref="CK68:CO69"/>
    <mergeCell ref="CP68:CT69"/>
    <mergeCell ref="CU68:CY69"/>
    <mergeCell ref="AM70:AQ71"/>
    <mergeCell ref="AR70:AV71"/>
    <mergeCell ref="AW70:BA71"/>
    <mergeCell ref="BB70:BF71"/>
    <mergeCell ref="BG70:BK71"/>
    <mergeCell ref="BL70:BP71"/>
    <mergeCell ref="CU64:CY65"/>
    <mergeCell ref="AM68:AQ69"/>
    <mergeCell ref="AR68:AV69"/>
    <mergeCell ref="AW68:BA69"/>
    <mergeCell ref="BB68:BF69"/>
    <mergeCell ref="BG68:BK69"/>
    <mergeCell ref="BL68:BP69"/>
    <mergeCell ref="BQ68:BU69"/>
    <mergeCell ref="BV68:BZ69"/>
    <mergeCell ref="CA68:CE69"/>
    <mergeCell ref="BQ64:BU65"/>
    <mergeCell ref="BV64:BZ65"/>
    <mergeCell ref="CA64:CE65"/>
    <mergeCell ref="CF64:CJ65"/>
    <mergeCell ref="CK64:CO65"/>
    <mergeCell ref="CP64:CT65"/>
    <mergeCell ref="CF62:CJ63"/>
    <mergeCell ref="CK62:CO63"/>
    <mergeCell ref="CP62:CT63"/>
    <mergeCell ref="CU62:CY63"/>
    <mergeCell ref="AM64:AQ65"/>
    <mergeCell ref="AR64:AV65"/>
    <mergeCell ref="AW64:BA65"/>
    <mergeCell ref="BB64:BF65"/>
    <mergeCell ref="BG64:BK65"/>
    <mergeCell ref="BL64:BP65"/>
    <mergeCell ref="CU60:CY61"/>
    <mergeCell ref="AM62:AQ63"/>
    <mergeCell ref="AR62:AV63"/>
    <mergeCell ref="AW62:BA63"/>
    <mergeCell ref="BB62:BF63"/>
    <mergeCell ref="BG62:BK63"/>
    <mergeCell ref="BL62:BP63"/>
    <mergeCell ref="BQ62:BU63"/>
    <mergeCell ref="BV62:BZ63"/>
    <mergeCell ref="CA62:CE63"/>
    <mergeCell ref="BQ60:BU61"/>
    <mergeCell ref="BV60:BZ61"/>
    <mergeCell ref="CA60:CE61"/>
    <mergeCell ref="CF60:CJ61"/>
    <mergeCell ref="CK60:CO61"/>
    <mergeCell ref="CP60:CT61"/>
    <mergeCell ref="CF58:CJ59"/>
    <mergeCell ref="CK58:CO59"/>
    <mergeCell ref="CP58:CT59"/>
    <mergeCell ref="CU58:CY59"/>
    <mergeCell ref="AM60:AQ61"/>
    <mergeCell ref="AR60:AV61"/>
    <mergeCell ref="AW60:BA61"/>
    <mergeCell ref="BB60:BF61"/>
    <mergeCell ref="BG60:BK61"/>
    <mergeCell ref="BL60:BP61"/>
    <mergeCell ref="CU52:CY53"/>
    <mergeCell ref="AM58:AQ59"/>
    <mergeCell ref="AR58:AV59"/>
    <mergeCell ref="AW58:BA59"/>
    <mergeCell ref="BB58:BF59"/>
    <mergeCell ref="BG58:BK59"/>
    <mergeCell ref="BL58:BP59"/>
    <mergeCell ref="BQ58:BU59"/>
    <mergeCell ref="BV58:BZ59"/>
    <mergeCell ref="CA58:CE59"/>
    <mergeCell ref="BQ52:BU53"/>
    <mergeCell ref="BV52:BZ53"/>
    <mergeCell ref="CA52:CE53"/>
    <mergeCell ref="CF52:CJ53"/>
    <mergeCell ref="CK52:CO53"/>
    <mergeCell ref="CP52:CT53"/>
    <mergeCell ref="CF50:CJ51"/>
    <mergeCell ref="CK50:CO51"/>
    <mergeCell ref="CP50:CT51"/>
    <mergeCell ref="CU50:CY51"/>
    <mergeCell ref="AM52:AQ53"/>
    <mergeCell ref="AR52:AV53"/>
    <mergeCell ref="AW52:BA53"/>
    <mergeCell ref="BB52:BF53"/>
    <mergeCell ref="BG52:BK53"/>
    <mergeCell ref="BL52:BP53"/>
    <mergeCell ref="CU48:CY49"/>
    <mergeCell ref="AM50:AQ51"/>
    <mergeCell ref="AR50:AV51"/>
    <mergeCell ref="AW50:BA51"/>
    <mergeCell ref="BB50:BF51"/>
    <mergeCell ref="BG50:BK51"/>
    <mergeCell ref="BL50:BP51"/>
    <mergeCell ref="BQ50:BU51"/>
    <mergeCell ref="BV50:BZ51"/>
    <mergeCell ref="CA50:CE51"/>
    <mergeCell ref="BQ48:BU49"/>
    <mergeCell ref="BV48:BZ49"/>
    <mergeCell ref="CA48:CE49"/>
    <mergeCell ref="CF48:CJ49"/>
    <mergeCell ref="CK48:CO49"/>
    <mergeCell ref="CP48:CT49"/>
    <mergeCell ref="AM48:AQ49"/>
    <mergeCell ref="AR48:AV49"/>
    <mergeCell ref="AW48:BA49"/>
    <mergeCell ref="BB48:BF49"/>
    <mergeCell ref="BG48:BK49"/>
    <mergeCell ref="BL48:BP49"/>
    <mergeCell ref="BV46:BZ47"/>
    <mergeCell ref="CA46:CE47"/>
    <mergeCell ref="CF46:CJ47"/>
    <mergeCell ref="CK46:CO47"/>
    <mergeCell ref="CP46:CT47"/>
    <mergeCell ref="CU46:CY47"/>
    <mergeCell ref="AR46:AV47"/>
    <mergeCell ref="AW46:BA47"/>
    <mergeCell ref="BB46:BF47"/>
    <mergeCell ref="BG46:BK47"/>
    <mergeCell ref="BL46:BP47"/>
    <mergeCell ref="BQ46:BU47"/>
    <mergeCell ref="BV45:BZ45"/>
    <mergeCell ref="CA45:CE45"/>
    <mergeCell ref="CF45:CJ45"/>
    <mergeCell ref="CK45:CO45"/>
    <mergeCell ref="CP45:CT45"/>
    <mergeCell ref="CU45:CY45"/>
    <mergeCell ref="AR45:AV45"/>
    <mergeCell ref="AW45:BA45"/>
    <mergeCell ref="BB45:BF45"/>
    <mergeCell ref="BG45:BK45"/>
    <mergeCell ref="BL45:BP45"/>
    <mergeCell ref="BQ45:BU45"/>
    <mergeCell ref="BV43:BZ44"/>
    <mergeCell ref="CA43:CE44"/>
    <mergeCell ref="CF43:CJ44"/>
    <mergeCell ref="CK43:CO44"/>
    <mergeCell ref="CP43:CT44"/>
    <mergeCell ref="CU43:CY44"/>
    <mergeCell ref="AR43:AV44"/>
    <mergeCell ref="AW43:BA44"/>
    <mergeCell ref="BB43:BF44"/>
    <mergeCell ref="BG43:BK44"/>
    <mergeCell ref="BL43:BP44"/>
    <mergeCell ref="BQ43:BU44"/>
    <mergeCell ref="BV42:BZ42"/>
    <mergeCell ref="CA42:CE42"/>
    <mergeCell ref="CF42:CJ42"/>
    <mergeCell ref="CK42:CO42"/>
    <mergeCell ref="CP42:CT42"/>
    <mergeCell ref="CU42:CY42"/>
    <mergeCell ref="AR42:AV42"/>
    <mergeCell ref="AW42:BA42"/>
    <mergeCell ref="BB42:BF42"/>
    <mergeCell ref="BG42:BK42"/>
    <mergeCell ref="BL42:BP42"/>
    <mergeCell ref="BQ42:BU42"/>
    <mergeCell ref="BV41:BZ41"/>
    <mergeCell ref="CA41:CE41"/>
    <mergeCell ref="CF41:CJ41"/>
    <mergeCell ref="CK41:CO41"/>
    <mergeCell ref="CP41:CT41"/>
    <mergeCell ref="CU41:CY41"/>
    <mergeCell ref="AR41:AV41"/>
    <mergeCell ref="AW41:BA41"/>
    <mergeCell ref="BB41:BF41"/>
    <mergeCell ref="BG41:BK41"/>
    <mergeCell ref="BL41:BP41"/>
    <mergeCell ref="BQ41:BU41"/>
    <mergeCell ref="C117:H118"/>
    <mergeCell ref="I117:O118"/>
    <mergeCell ref="Q118:V118"/>
    <mergeCell ref="I123:O124"/>
    <mergeCell ref="Q124:V124"/>
    <mergeCell ref="AM41:AQ41"/>
    <mergeCell ref="AM42:AQ42"/>
    <mergeCell ref="AM43:AQ44"/>
    <mergeCell ref="AM45:AQ45"/>
    <mergeCell ref="AM46:AQ47"/>
    <mergeCell ref="C91:D91"/>
    <mergeCell ref="E91:Z91"/>
    <mergeCell ref="AA91:AE91"/>
    <mergeCell ref="AF91:AJ91"/>
    <mergeCell ref="C92:D93"/>
    <mergeCell ref="E92:Z93"/>
    <mergeCell ref="AA92:AE93"/>
    <mergeCell ref="AF92:AJ93"/>
    <mergeCell ref="C88:D88"/>
    <mergeCell ref="E88:Z88"/>
    <mergeCell ref="AA88:AE88"/>
    <mergeCell ref="AF88:AJ88"/>
    <mergeCell ref="AA89:AE90"/>
    <mergeCell ref="AF89:AJ90"/>
    <mergeCell ref="AF79:AJ80"/>
    <mergeCell ref="C81:D81"/>
    <mergeCell ref="E81:Z81"/>
    <mergeCell ref="AA81:AE81"/>
    <mergeCell ref="AF81:AJ81"/>
    <mergeCell ref="AA84:AE86"/>
    <mergeCell ref="AF84:AJ86"/>
    <mergeCell ref="AA64:AE65"/>
    <mergeCell ref="C66:D66"/>
    <mergeCell ref="E66:Z66"/>
    <mergeCell ref="AF67:AJ67"/>
    <mergeCell ref="AF68:AJ69"/>
    <mergeCell ref="C70:D71"/>
    <mergeCell ref="E70:Z71"/>
    <mergeCell ref="AA70:AE71"/>
    <mergeCell ref="C52:D53"/>
    <mergeCell ref="E52:Z53"/>
    <mergeCell ref="AA52:AE53"/>
    <mergeCell ref="AF64:AJ65"/>
    <mergeCell ref="E54:Z56"/>
    <mergeCell ref="AA54:AE56"/>
    <mergeCell ref="C54:D56"/>
    <mergeCell ref="C57:D57"/>
    <mergeCell ref="E57:Z57"/>
    <mergeCell ref="AA57:AE57"/>
    <mergeCell ref="E50:Z51"/>
    <mergeCell ref="AA50:AE51"/>
    <mergeCell ref="C9:N9"/>
    <mergeCell ref="I11:N11"/>
    <mergeCell ref="C15:N15"/>
    <mergeCell ref="C16:N16"/>
    <mergeCell ref="U34:W34"/>
    <mergeCell ref="X34:Z34"/>
    <mergeCell ref="M34:P34"/>
    <mergeCell ref="C36:U36"/>
    <mergeCell ref="G3:AJ3"/>
    <mergeCell ref="C7:N8"/>
    <mergeCell ref="C4:AJ5"/>
    <mergeCell ref="I13:N13"/>
    <mergeCell ref="AB11:AD11"/>
    <mergeCell ref="AE11:AG11"/>
    <mergeCell ref="AH11:AJ11"/>
    <mergeCell ref="AB12:AD12"/>
    <mergeCell ref="AE12:AG12"/>
    <mergeCell ref="AH12:AJ12"/>
    <mergeCell ref="C22:N22"/>
    <mergeCell ref="G31:H31"/>
    <mergeCell ref="L31:M31"/>
    <mergeCell ref="X17:Z17"/>
    <mergeCell ref="C20:N20"/>
    <mergeCell ref="C21:N21"/>
    <mergeCell ref="C17:N17"/>
    <mergeCell ref="C19:N19"/>
    <mergeCell ref="W36:Y36"/>
    <mergeCell ref="AF54:AJ56"/>
    <mergeCell ref="AF52:AJ53"/>
    <mergeCell ref="C38:D39"/>
    <mergeCell ref="E38:Z39"/>
    <mergeCell ref="AA38:AE39"/>
    <mergeCell ref="AF38:AJ39"/>
    <mergeCell ref="C40:D40"/>
    <mergeCell ref="E40:Z40"/>
    <mergeCell ref="AA40:AE40"/>
    <mergeCell ref="C42:D42"/>
    <mergeCell ref="E42:Z42"/>
    <mergeCell ref="AA42:AE42"/>
    <mergeCell ref="AF42:AJ42"/>
    <mergeCell ref="AF40:AJ40"/>
    <mergeCell ref="C41:D41"/>
    <mergeCell ref="E41:Z41"/>
    <mergeCell ref="AA41:AE41"/>
    <mergeCell ref="AF41:AJ41"/>
    <mergeCell ref="C45:D45"/>
    <mergeCell ref="E45:Z45"/>
    <mergeCell ref="AA45:AE45"/>
    <mergeCell ref="AF45:AJ45"/>
    <mergeCell ref="C43:D44"/>
    <mergeCell ref="E43:Z44"/>
    <mergeCell ref="AA43:AE44"/>
    <mergeCell ref="AF43:AJ44"/>
    <mergeCell ref="C48:D49"/>
    <mergeCell ref="E48:Z49"/>
    <mergeCell ref="AA48:AE49"/>
    <mergeCell ref="AF48:AJ49"/>
    <mergeCell ref="C46:D47"/>
    <mergeCell ref="E46:Z47"/>
    <mergeCell ref="AA46:AE47"/>
    <mergeCell ref="AF46:AJ47"/>
    <mergeCell ref="C60:D61"/>
    <mergeCell ref="E60:Z61"/>
    <mergeCell ref="AA60:AE61"/>
    <mergeCell ref="AF60:AJ61"/>
    <mergeCell ref="AF57:AJ57"/>
    <mergeCell ref="C58:D59"/>
    <mergeCell ref="E58:Z59"/>
    <mergeCell ref="AA58:AE59"/>
    <mergeCell ref="AF58:AJ59"/>
    <mergeCell ref="C68:D69"/>
    <mergeCell ref="AF62:AJ63"/>
    <mergeCell ref="C64:D65"/>
    <mergeCell ref="E62:Z63"/>
    <mergeCell ref="C62:D63"/>
    <mergeCell ref="E68:Z69"/>
    <mergeCell ref="AA62:AE63"/>
    <mergeCell ref="C67:D67"/>
    <mergeCell ref="E67:Z67"/>
    <mergeCell ref="AA67:AE67"/>
    <mergeCell ref="E76:Z76"/>
    <mergeCell ref="AA76:AE76"/>
    <mergeCell ref="AF73:AJ74"/>
    <mergeCell ref="E75:Z75"/>
    <mergeCell ref="AA75:AE75"/>
    <mergeCell ref="AF70:AJ71"/>
    <mergeCell ref="AA72:AE72"/>
    <mergeCell ref="AF72:AJ72"/>
    <mergeCell ref="AA77:AE78"/>
    <mergeCell ref="E64:Z65"/>
    <mergeCell ref="C82:D83"/>
    <mergeCell ref="E82:Z83"/>
    <mergeCell ref="AA82:AE83"/>
    <mergeCell ref="AA73:AE74"/>
    <mergeCell ref="AA79:AE80"/>
    <mergeCell ref="AA68:AE69"/>
    <mergeCell ref="C72:D72"/>
    <mergeCell ref="E72:Z72"/>
    <mergeCell ref="AF82:AJ83"/>
    <mergeCell ref="C94:D94"/>
    <mergeCell ref="E94:Z94"/>
    <mergeCell ref="AA94:AE94"/>
    <mergeCell ref="AF94:AJ94"/>
    <mergeCell ref="C87:D87"/>
    <mergeCell ref="E87:Z87"/>
    <mergeCell ref="AA87:AE87"/>
    <mergeCell ref="AF87:AJ87"/>
    <mergeCell ref="C84:D86"/>
    <mergeCell ref="C95:D95"/>
    <mergeCell ref="E95:Z95"/>
    <mergeCell ref="C73:D74"/>
    <mergeCell ref="E73:Z74"/>
    <mergeCell ref="C79:D80"/>
    <mergeCell ref="E79:Z80"/>
    <mergeCell ref="E77:Z78"/>
    <mergeCell ref="E84:Z86"/>
    <mergeCell ref="C89:D90"/>
    <mergeCell ref="E89:Z90"/>
    <mergeCell ref="E100:AE101"/>
    <mergeCell ref="AF100:AJ101"/>
    <mergeCell ref="C102:D102"/>
    <mergeCell ref="E102:AE102"/>
    <mergeCell ref="AF102:AJ102"/>
    <mergeCell ref="AF97:AJ97"/>
    <mergeCell ref="C98:D99"/>
    <mergeCell ref="E98:AE99"/>
    <mergeCell ref="AF98:AJ99"/>
    <mergeCell ref="C103:D103"/>
    <mergeCell ref="E103:AE103"/>
    <mergeCell ref="C50:D51"/>
    <mergeCell ref="AF50:AJ51"/>
    <mergeCell ref="AA66:AE66"/>
    <mergeCell ref="AF66:AJ66"/>
    <mergeCell ref="AA95:AE95"/>
    <mergeCell ref="AF95:AJ95"/>
    <mergeCell ref="AF103:AJ103"/>
    <mergeCell ref="C100:D101"/>
    <mergeCell ref="C109:D109"/>
    <mergeCell ref="E109:AE109"/>
    <mergeCell ref="AF109:AJ109"/>
    <mergeCell ref="AF105:AJ105"/>
    <mergeCell ref="C106:D107"/>
    <mergeCell ref="E106:AE107"/>
    <mergeCell ref="AF106:AJ107"/>
    <mergeCell ref="C110:D110"/>
    <mergeCell ref="E110:AE110"/>
    <mergeCell ref="AF110:AJ110"/>
    <mergeCell ref="C75:D75"/>
    <mergeCell ref="AF75:AJ75"/>
    <mergeCell ref="C76:D76"/>
    <mergeCell ref="AF76:AJ76"/>
    <mergeCell ref="C77:D78"/>
    <mergeCell ref="AF77:AJ78"/>
    <mergeCell ref="C108:D108"/>
    <mergeCell ref="I120:O121"/>
    <mergeCell ref="Q121:V121"/>
    <mergeCell ref="AF116:AH116"/>
    <mergeCell ref="Z116:AB116"/>
    <mergeCell ref="AC116:AE116"/>
    <mergeCell ref="C111:D111"/>
    <mergeCell ref="E111:AE111"/>
    <mergeCell ref="AF111:AJ111"/>
    <mergeCell ref="C112:D112"/>
    <mergeCell ref="E112:AE112"/>
    <mergeCell ref="AM100:AQ101"/>
    <mergeCell ref="AR100:AV101"/>
    <mergeCell ref="AW100:BA101"/>
    <mergeCell ref="BB100:BF101"/>
    <mergeCell ref="Z115:AB115"/>
    <mergeCell ref="AC115:AE115"/>
    <mergeCell ref="AF115:AH115"/>
    <mergeCell ref="AF112:AJ112"/>
    <mergeCell ref="E108:AE108"/>
    <mergeCell ref="AF108:AJ108"/>
    <mergeCell ref="CA100:CE101"/>
    <mergeCell ref="CF100:CJ101"/>
    <mergeCell ref="CK100:CO101"/>
    <mergeCell ref="CP100:CT101"/>
    <mergeCell ref="BG100:BK101"/>
    <mergeCell ref="BL100:BP101"/>
    <mergeCell ref="BQ100:BU101"/>
    <mergeCell ref="BV100:BZ101"/>
    <mergeCell ref="CP102:CT102"/>
    <mergeCell ref="CU102:CY102"/>
    <mergeCell ref="CU100:CY101"/>
    <mergeCell ref="AM102:AQ102"/>
    <mergeCell ref="AR102:AV102"/>
    <mergeCell ref="AW102:BA102"/>
    <mergeCell ref="BB102:BF102"/>
    <mergeCell ref="BG102:BK102"/>
    <mergeCell ref="BL102:BP102"/>
    <mergeCell ref="BQ102:BU102"/>
    <mergeCell ref="AM103:AQ103"/>
    <mergeCell ref="AR103:AV103"/>
    <mergeCell ref="AW103:BA103"/>
    <mergeCell ref="BB103:BF103"/>
    <mergeCell ref="CF102:CJ102"/>
    <mergeCell ref="CK102:CO102"/>
    <mergeCell ref="BV102:BZ102"/>
    <mergeCell ref="CA102:CE102"/>
    <mergeCell ref="CA103:CE103"/>
    <mergeCell ref="CF103:CJ103"/>
    <mergeCell ref="CK103:CO103"/>
    <mergeCell ref="CK108:CO108"/>
    <mergeCell ref="BG103:BK103"/>
    <mergeCell ref="BL103:BP103"/>
    <mergeCell ref="BQ103:BU103"/>
    <mergeCell ref="BV103:BZ103"/>
    <mergeCell ref="CU103:CY103"/>
    <mergeCell ref="CP103:CT103"/>
    <mergeCell ref="AM108:AQ108"/>
    <mergeCell ref="AR108:AV108"/>
    <mergeCell ref="AW108:BA108"/>
    <mergeCell ref="BB108:BF108"/>
    <mergeCell ref="BG108:BK108"/>
    <mergeCell ref="BL108:BP108"/>
    <mergeCell ref="BQ108:BU108"/>
    <mergeCell ref="BV108:BZ108"/>
    <mergeCell ref="AM109:AQ109"/>
    <mergeCell ref="AR109:AV109"/>
    <mergeCell ref="AW109:BA109"/>
    <mergeCell ref="BB109:BF109"/>
    <mergeCell ref="CP108:CT108"/>
    <mergeCell ref="CU108:CY108"/>
    <mergeCell ref="CA108:CE108"/>
    <mergeCell ref="CA109:CE109"/>
    <mergeCell ref="CF109:CJ109"/>
    <mergeCell ref="CK109:CO109"/>
    <mergeCell ref="BG109:BK109"/>
    <mergeCell ref="BL109:BP109"/>
    <mergeCell ref="BQ109:BU109"/>
    <mergeCell ref="BV109:BZ109"/>
    <mergeCell ref="CF108:CJ108"/>
    <mergeCell ref="AM110:AQ110"/>
    <mergeCell ref="AR110:AV110"/>
    <mergeCell ref="AW110:BA110"/>
    <mergeCell ref="BB110:BF110"/>
    <mergeCell ref="BG110:BK110"/>
    <mergeCell ref="BL110:BP110"/>
    <mergeCell ref="BQ110:BU110"/>
    <mergeCell ref="BV110:BZ110"/>
    <mergeCell ref="CA110:CE110"/>
    <mergeCell ref="CF110:CJ110"/>
    <mergeCell ref="CK110:CO110"/>
    <mergeCell ref="CP110:CT110"/>
    <mergeCell ref="CU110:CY110"/>
    <mergeCell ref="CU109:CY109"/>
    <mergeCell ref="CP109:CT109"/>
    <mergeCell ref="AM40:AQ40"/>
    <mergeCell ref="AR40:AV40"/>
    <mergeCell ref="AW40:BA40"/>
    <mergeCell ref="BB40:BF40"/>
    <mergeCell ref="CU3:CY4"/>
    <mergeCell ref="CP40:CT40"/>
    <mergeCell ref="CU40:CY40"/>
    <mergeCell ref="CA40:CE40"/>
    <mergeCell ref="CF40:CJ40"/>
    <mergeCell ref="CK40:CO40"/>
    <mergeCell ref="BG40:BK40"/>
    <mergeCell ref="BL40:BP40"/>
    <mergeCell ref="BQ40:BU40"/>
    <mergeCell ref="BV40:BZ40"/>
    <mergeCell ref="BQ3:BU4"/>
    <mergeCell ref="BV3:BZ4"/>
    <mergeCell ref="CA3:CE4"/>
    <mergeCell ref="CF3:CJ4"/>
    <mergeCell ref="CK3:CO4"/>
    <mergeCell ref="CP3:CT4"/>
    <mergeCell ref="AM3:AQ4"/>
    <mergeCell ref="AR3:AV4"/>
    <mergeCell ref="AW3:BA4"/>
    <mergeCell ref="BB3:BF4"/>
    <mergeCell ref="BG3:BK4"/>
    <mergeCell ref="BL3:BP4"/>
    <mergeCell ref="AF37:AJ37"/>
    <mergeCell ref="BV5:BZ5"/>
    <mergeCell ref="AM5:AQ5"/>
    <mergeCell ref="AR5:AV5"/>
    <mergeCell ref="AW5:BA5"/>
    <mergeCell ref="BB5:BF5"/>
    <mergeCell ref="AF16:AH16"/>
    <mergeCell ref="CU5:CY5"/>
    <mergeCell ref="C26:AJ29"/>
    <mergeCell ref="AD21:AJ21"/>
    <mergeCell ref="CA5:CE5"/>
    <mergeCell ref="CF5:CJ5"/>
    <mergeCell ref="CK5:CO5"/>
    <mergeCell ref="CP5:CT5"/>
    <mergeCell ref="BG5:BK5"/>
    <mergeCell ref="BL5:BP5"/>
    <mergeCell ref="BQ5:BU5"/>
  </mergeCells>
  <conditionalFormatting sqref="E42:E43 E66:E67 E94 E57 E62 E64 E72 E75:E76 E81 E87 E91">
    <cfRule type="expression" priority="1" dxfId="0" stopIfTrue="1">
      <formula>TODAY()&gt;ДНИ</formula>
    </cfRule>
  </conditionalFormatting>
  <printOptions horizontalCentered="1"/>
  <pageMargins left="0.3937007874015748" right="0.3937007874015748" top="0.3937007874015748" bottom="0.4330708661417323" header="0.3937007874015748" footer="0.3937007874015748"/>
  <pageSetup horizontalDpi="600" verticalDpi="600" orientation="portrait" paperSize="9" scale="86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K141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2" width="2.75390625" style="4" customWidth="1"/>
    <col min="3" max="36" width="3.25390625" style="4" customWidth="1"/>
    <col min="37" max="16384" width="2.75390625" style="4" customWidth="1"/>
  </cols>
  <sheetData>
    <row r="1" ht="11.25" thickBot="1"/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</row>
    <row r="4" spans="2:37" ht="12" customHeight="1">
      <c r="B4" s="8"/>
      <c r="C4" s="9"/>
      <c r="D4" s="479" t="s">
        <v>103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10"/>
    </row>
    <row r="5" spans="2:37" ht="12" customHeight="1">
      <c r="B5" s="8"/>
      <c r="C5" s="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10"/>
    </row>
    <row r="6" spans="2:37" ht="12" customHeight="1"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37" ht="12" customHeight="1">
      <c r="B7" s="8"/>
      <c r="C7" s="98" t="s">
        <v>55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480" t="s">
        <v>0</v>
      </c>
      <c r="Y7" s="480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9"/>
      <c r="D10" s="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14" t="s">
        <v>56</v>
      </c>
      <c r="D11" s="14"/>
      <c r="E11" s="14"/>
      <c r="F11" s="14"/>
      <c r="G11" s="9"/>
      <c r="H11" s="9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IF(B129=12,1,B129+1)</f>
        <v>9</v>
      </c>
      <c r="AF11" s="274"/>
      <c r="AG11" s="275"/>
      <c r="AH11" s="273" t="str">
        <f>IF(B129=12,S34+1,S34)</f>
        <v>2005</v>
      </c>
      <c r="AI11" s="274"/>
      <c r="AJ11" s="275"/>
      <c r="AK11" s="10"/>
    </row>
    <row r="12" spans="2:37" s="19" customFormat="1" ht="12" customHeight="1">
      <c r="B12" s="15"/>
      <c r="C12" s="16"/>
      <c r="D12" s="16"/>
      <c r="E12" s="16"/>
      <c r="F12" s="16"/>
      <c r="G12" s="17"/>
      <c r="H12" s="17"/>
      <c r="I12" s="17"/>
      <c r="J12" s="17"/>
      <c r="K12" s="17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18"/>
    </row>
    <row r="13" spans="2:37" ht="12" customHeight="1">
      <c r="B13" s="8"/>
      <c r="C13" s="14" t="s">
        <v>57</v>
      </c>
      <c r="D13" s="14"/>
      <c r="E13" s="14"/>
      <c r="F13" s="14"/>
      <c r="G13" s="9"/>
      <c r="H13" s="9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2:37" s="19" customFormat="1" ht="12" customHeight="1">
      <c r="B16" s="15"/>
      <c r="C16" s="415" t="s">
        <v>35</v>
      </c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16"/>
      <c r="P16" s="16"/>
      <c r="Q16" s="16"/>
      <c r="R16" s="16"/>
      <c r="S16" s="16"/>
      <c r="T16" s="16"/>
      <c r="U16" s="16"/>
      <c r="V16" s="16"/>
      <c r="W16" s="16"/>
      <c r="X16" s="14" t="s">
        <v>5</v>
      </c>
      <c r="Y16" s="14"/>
      <c r="Z16" s="14"/>
      <c r="AA16" s="14"/>
      <c r="AB16" s="14"/>
      <c r="AC16" s="14"/>
      <c r="AD16" s="14"/>
      <c r="AE16" s="14"/>
      <c r="AF16" s="14"/>
      <c r="AG16" s="14"/>
      <c r="AH16" s="103"/>
      <c r="AI16" s="104"/>
      <c r="AJ16" s="105"/>
      <c r="AK16" s="18"/>
    </row>
    <row r="17" spans="2:37" s="19" customFormat="1" ht="12" customHeight="1">
      <c r="B17" s="15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6"/>
      <c r="P17" s="16"/>
      <c r="Q17" s="16"/>
      <c r="R17" s="16"/>
      <c r="S17" s="16"/>
      <c r="T17" s="16"/>
      <c r="U17" s="16"/>
      <c r="V17" s="16"/>
      <c r="W17" s="16"/>
      <c r="X17" s="220" t="s">
        <v>6</v>
      </c>
      <c r="Y17" s="220"/>
      <c r="Z17" s="220"/>
      <c r="AA17" s="14"/>
      <c r="AB17" s="14"/>
      <c r="AC17" s="14"/>
      <c r="AD17" s="14"/>
      <c r="AE17" s="14"/>
      <c r="AF17" s="14"/>
      <c r="AG17" s="14"/>
      <c r="AH17" s="20"/>
      <c r="AI17" s="20"/>
      <c r="AJ17" s="20"/>
      <c r="AK17" s="18"/>
    </row>
    <row r="18" spans="2:37" s="19" customFormat="1" ht="12" customHeight="1"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"/>
      <c r="P18" s="16"/>
      <c r="Q18" s="16"/>
      <c r="R18" s="16"/>
      <c r="S18" s="16"/>
      <c r="T18" s="16"/>
      <c r="U18" s="16"/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0"/>
      <c r="AI18" s="20"/>
      <c r="AJ18" s="20"/>
      <c r="AK18" s="18"/>
    </row>
    <row r="19" spans="2:37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9"/>
      <c r="AI19" s="9"/>
      <c r="AJ19" s="9"/>
      <c r="AK19" s="10"/>
    </row>
    <row r="20" spans="2:37" s="19" customFormat="1" ht="12" customHeight="1">
      <c r="B20" s="15"/>
      <c r="C20" s="415" t="s">
        <v>30</v>
      </c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6"/>
      <c r="Z20" s="16"/>
      <c r="AA20" s="16"/>
      <c r="AB20" s="9"/>
      <c r="AC20" s="9"/>
      <c r="AD20" s="478"/>
      <c r="AE20" s="478"/>
      <c r="AF20" s="478"/>
      <c r="AG20" s="478"/>
      <c r="AH20" s="478"/>
      <c r="AI20" s="478"/>
      <c r="AJ20" s="478"/>
      <c r="AK20" s="18"/>
    </row>
    <row r="21" spans="2:37" ht="12" customHeight="1">
      <c r="B21" s="8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9"/>
      <c r="P21" s="9"/>
      <c r="Q21" s="9"/>
      <c r="R21" s="9"/>
      <c r="S21" s="9"/>
      <c r="T21" s="9"/>
      <c r="U21" s="9"/>
      <c r="V21" s="9"/>
      <c r="W21" s="9"/>
      <c r="X21" s="14" t="s">
        <v>27</v>
      </c>
      <c r="Y21" s="9"/>
      <c r="Z21" s="9"/>
      <c r="AA21" s="9"/>
      <c r="AB21" s="9"/>
      <c r="AC21" s="9"/>
      <c r="AD21" s="311"/>
      <c r="AE21" s="311"/>
      <c r="AF21" s="311"/>
      <c r="AG21" s="311"/>
      <c r="AH21" s="311"/>
      <c r="AI21" s="311"/>
      <c r="AJ21" s="311"/>
      <c r="AK21" s="10"/>
    </row>
    <row r="22" spans="2:37" ht="12" customHeight="1">
      <c r="B22" s="8"/>
      <c r="C22" s="415" t="s">
        <v>31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6"/>
      <c r="P23" s="16"/>
      <c r="Q23" s="1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"/>
    </row>
    <row r="24" spans="2:37" ht="12" customHeight="1"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</row>
    <row r="25" spans="2:37" ht="12" customHeight="1">
      <c r="B25" s="8"/>
      <c r="C25" s="476" t="s">
        <v>50</v>
      </c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10"/>
    </row>
    <row r="26" spans="2:37" ht="12" customHeight="1">
      <c r="B26" s="8"/>
      <c r="C26" s="477" t="s">
        <v>104</v>
      </c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10"/>
    </row>
    <row r="27" spans="2:37" ht="12" customHeight="1">
      <c r="B27" s="8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10"/>
    </row>
    <row r="28" spans="2:37" ht="12" customHeight="1">
      <c r="B28" s="8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10"/>
    </row>
    <row r="29" spans="2:37" ht="12" customHeight="1">
      <c r="B29" s="8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 t="s">
        <v>7</v>
      </c>
      <c r="D31" s="9"/>
      <c r="E31" s="9"/>
      <c r="F31" s="9"/>
      <c r="G31" s="99" t="s">
        <v>32</v>
      </c>
      <c r="H31" s="101"/>
      <c r="I31" s="23" t="s">
        <v>8</v>
      </c>
      <c r="J31" s="9"/>
      <c r="K31" s="9"/>
      <c r="L31" s="99" t="s">
        <v>33</v>
      </c>
      <c r="M31" s="101"/>
      <c r="N31" s="9" t="s">
        <v>59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/>
      <c r="D32" s="9"/>
      <c r="E32" s="9"/>
      <c r="F32" s="9"/>
      <c r="G32" s="9"/>
      <c r="H32" s="9"/>
      <c r="I32" s="9"/>
      <c r="J32" s="9"/>
      <c r="K32" s="3" t="s">
        <v>58</v>
      </c>
      <c r="L32" s="9"/>
      <c r="M32" s="3"/>
      <c r="N32" s="3"/>
      <c r="O32" s="3"/>
      <c r="P32" s="3"/>
      <c r="Q32" s="3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9"/>
      <c r="D33" s="9"/>
      <c r="E33" s="9"/>
      <c r="F33" s="9"/>
      <c r="G33" s="9"/>
      <c r="H33" s="9"/>
      <c r="I33" s="9"/>
      <c r="J33" s="9"/>
      <c r="K33" s="3"/>
      <c r="L33" s="9"/>
      <c r="M33" s="3"/>
      <c r="N33" s="3"/>
      <c r="O33" s="3"/>
      <c r="P33" s="3"/>
      <c r="Q33" s="3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9" t="s">
        <v>135</v>
      </c>
      <c r="D34" s="9"/>
      <c r="E34" s="9"/>
      <c r="F34" s="9"/>
      <c r="G34" s="9"/>
      <c r="H34" s="9"/>
      <c r="I34" s="9"/>
      <c r="J34" s="9"/>
      <c r="K34" s="3"/>
      <c r="L34" s="473" t="str">
        <f>INDEX(C130:C141,B129)</f>
        <v>Август</v>
      </c>
      <c r="M34" s="474"/>
      <c r="N34" s="474"/>
      <c r="O34" s="475"/>
      <c r="P34" s="309" t="s">
        <v>10</v>
      </c>
      <c r="Q34" s="309"/>
      <c r="R34" s="309"/>
      <c r="S34" s="103" t="s">
        <v>61</v>
      </c>
      <c r="T34" s="104"/>
      <c r="U34" s="105"/>
      <c r="V34" s="309" t="s">
        <v>11</v>
      </c>
      <c r="W34" s="309"/>
      <c r="X34" s="30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0"/>
    </row>
    <row r="35" spans="2:37" ht="12" customHeigh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</row>
    <row r="36" spans="2:37" ht="12" customHeight="1">
      <c r="B36" s="8"/>
      <c r="C36" s="310" t="s">
        <v>62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9"/>
      <c r="W36" s="103"/>
      <c r="X36" s="104"/>
      <c r="Y36" s="105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0"/>
    </row>
    <row r="37" spans="2:37" ht="12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61" t="s">
        <v>28</v>
      </c>
      <c r="AB37" s="161"/>
      <c r="AC37" s="161"/>
      <c r="AD37" s="161"/>
      <c r="AE37" s="161"/>
      <c r="AF37" s="161"/>
      <c r="AG37" s="161"/>
      <c r="AH37" s="161"/>
      <c r="AI37" s="161"/>
      <c r="AJ37" s="161"/>
      <c r="AK37" s="10"/>
    </row>
    <row r="38" spans="2:37" ht="12" customHeight="1">
      <c r="B38" s="8"/>
      <c r="C38" s="93" t="s">
        <v>13</v>
      </c>
      <c r="D38" s="93"/>
      <c r="E38" s="238" t="s">
        <v>14</v>
      </c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93" t="s">
        <v>15</v>
      </c>
      <c r="AB38" s="93"/>
      <c r="AC38" s="93"/>
      <c r="AD38" s="93"/>
      <c r="AE38" s="93"/>
      <c r="AF38" s="93" t="s">
        <v>16</v>
      </c>
      <c r="AG38" s="93"/>
      <c r="AH38" s="93"/>
      <c r="AI38" s="93"/>
      <c r="AJ38" s="93"/>
      <c r="AK38" s="10"/>
    </row>
    <row r="39" spans="2:37" ht="12" customHeight="1">
      <c r="B39" s="8"/>
      <c r="C39" s="94"/>
      <c r="D39" s="94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10"/>
    </row>
    <row r="40" spans="2:37" ht="9.75" customHeight="1">
      <c r="B40" s="8"/>
      <c r="C40" s="97">
        <v>1</v>
      </c>
      <c r="D40" s="97"/>
      <c r="E40" s="240">
        <v>2</v>
      </c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97">
        <v>3</v>
      </c>
      <c r="AB40" s="97"/>
      <c r="AC40" s="97"/>
      <c r="AD40" s="97"/>
      <c r="AE40" s="97"/>
      <c r="AF40" s="97">
        <v>4</v>
      </c>
      <c r="AG40" s="97"/>
      <c r="AH40" s="97"/>
      <c r="AI40" s="97"/>
      <c r="AJ40" s="97"/>
      <c r="AK40" s="10"/>
    </row>
    <row r="41" spans="2:37" ht="12" customHeight="1">
      <c r="B41" s="8"/>
      <c r="C41" s="448">
        <v>1</v>
      </c>
      <c r="D41" s="448"/>
      <c r="E41" s="449" t="s">
        <v>51</v>
      </c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10"/>
    </row>
    <row r="42" spans="2:37" ht="12" customHeight="1">
      <c r="B42" s="8"/>
      <c r="C42" s="456">
        <v>2</v>
      </c>
      <c r="D42" s="456"/>
      <c r="E42" s="365" t="s">
        <v>17</v>
      </c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10"/>
    </row>
    <row r="43" spans="2:37" ht="12" customHeight="1">
      <c r="B43" s="8"/>
      <c r="C43" s="456">
        <v>3</v>
      </c>
      <c r="D43" s="456"/>
      <c r="E43" s="365" t="s">
        <v>49</v>
      </c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10"/>
    </row>
    <row r="44" spans="2:37" ht="12" customHeight="1">
      <c r="B44" s="8"/>
      <c r="C44" s="456"/>
      <c r="D44" s="456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10"/>
    </row>
    <row r="45" spans="2:37" ht="12" customHeight="1">
      <c r="B45" s="8"/>
      <c r="C45" s="364" t="s">
        <v>36</v>
      </c>
      <c r="D45" s="364"/>
      <c r="E45" s="382" t="s">
        <v>63</v>
      </c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10"/>
    </row>
    <row r="46" spans="2:37" ht="12" customHeight="1">
      <c r="B46" s="8"/>
      <c r="C46" s="364" t="s">
        <v>37</v>
      </c>
      <c r="D46" s="364"/>
      <c r="E46" s="382" t="s">
        <v>64</v>
      </c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10"/>
    </row>
    <row r="47" spans="2:37" ht="12" customHeight="1">
      <c r="B47" s="8"/>
      <c r="C47" s="364"/>
      <c r="D47" s="364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10"/>
    </row>
    <row r="48" spans="2:37" ht="12" customHeight="1">
      <c r="B48" s="8"/>
      <c r="C48" s="364" t="s">
        <v>38</v>
      </c>
      <c r="D48" s="364"/>
      <c r="E48" s="382" t="s">
        <v>69</v>
      </c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10"/>
    </row>
    <row r="49" spans="2:37" ht="12" customHeight="1">
      <c r="B49" s="8"/>
      <c r="C49" s="364"/>
      <c r="D49" s="364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10"/>
    </row>
    <row r="50" spans="2:37" ht="12" customHeight="1">
      <c r="B50" s="8"/>
      <c r="C50" s="364" t="s">
        <v>70</v>
      </c>
      <c r="D50" s="364"/>
      <c r="E50" s="382" t="s">
        <v>45</v>
      </c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10"/>
    </row>
    <row r="51" spans="2:37" ht="12" customHeight="1">
      <c r="B51" s="8"/>
      <c r="C51" s="364"/>
      <c r="D51" s="364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10"/>
    </row>
    <row r="52" spans="2:37" ht="12" customHeight="1">
      <c r="B52" s="8"/>
      <c r="C52" s="364" t="s">
        <v>71</v>
      </c>
      <c r="D52" s="364"/>
      <c r="E52" s="382" t="s">
        <v>72</v>
      </c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10"/>
    </row>
    <row r="53" spans="2:37" ht="12" customHeight="1">
      <c r="B53" s="8"/>
      <c r="C53" s="364"/>
      <c r="D53" s="364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10"/>
    </row>
    <row r="54" spans="2:37" ht="12" customHeight="1">
      <c r="B54" s="8"/>
      <c r="C54" s="456">
        <v>4</v>
      </c>
      <c r="D54" s="456"/>
      <c r="E54" s="459" t="s">
        <v>105</v>
      </c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10"/>
    </row>
    <row r="55" spans="2:37" ht="12" customHeight="1">
      <c r="B55" s="8"/>
      <c r="C55" s="456"/>
      <c r="D55" s="456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10"/>
    </row>
    <row r="56" spans="2:37" ht="12" customHeight="1">
      <c r="B56" s="8"/>
      <c r="C56" s="456"/>
      <c r="D56" s="456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10"/>
    </row>
    <row r="57" spans="2:37" ht="12" customHeight="1">
      <c r="B57" s="8"/>
      <c r="C57" s="364" t="s">
        <v>39</v>
      </c>
      <c r="D57" s="364"/>
      <c r="E57" s="382" t="s">
        <v>73</v>
      </c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10"/>
    </row>
    <row r="58" spans="2:37" ht="12" customHeight="1">
      <c r="B58" s="8"/>
      <c r="C58" s="364" t="s">
        <v>40</v>
      </c>
      <c r="D58" s="364"/>
      <c r="E58" s="382" t="s">
        <v>65</v>
      </c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10"/>
    </row>
    <row r="59" spans="2:37" ht="12" customHeight="1">
      <c r="B59" s="8"/>
      <c r="C59" s="364"/>
      <c r="D59" s="364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10"/>
    </row>
    <row r="60" spans="2:37" ht="12" customHeight="1">
      <c r="B60" s="8"/>
      <c r="C60" s="364" t="s">
        <v>41</v>
      </c>
      <c r="D60" s="364"/>
      <c r="E60" s="414" t="s">
        <v>106</v>
      </c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10"/>
    </row>
    <row r="61" spans="2:37" ht="12" customHeight="1">
      <c r="B61" s="8"/>
      <c r="C61" s="364"/>
      <c r="D61" s="36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10"/>
    </row>
    <row r="62" spans="2:37" ht="12" customHeight="1">
      <c r="B62" s="8"/>
      <c r="C62" s="364" t="s">
        <v>74</v>
      </c>
      <c r="D62" s="364"/>
      <c r="E62" s="365" t="s">
        <v>101</v>
      </c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10"/>
    </row>
    <row r="63" spans="2:37" ht="12" customHeight="1">
      <c r="B63" s="8"/>
      <c r="C63" s="364"/>
      <c r="D63" s="36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10"/>
    </row>
    <row r="64" spans="2:37" ht="12" customHeight="1">
      <c r="B64" s="8"/>
      <c r="C64" s="364" t="s">
        <v>75</v>
      </c>
      <c r="D64" s="364"/>
      <c r="E64" s="365" t="s">
        <v>102</v>
      </c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10"/>
    </row>
    <row r="65" spans="2:37" ht="12" customHeight="1">
      <c r="B65" s="8"/>
      <c r="C65" s="364"/>
      <c r="D65" s="36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10"/>
    </row>
    <row r="66" spans="2:37" ht="12" customHeight="1">
      <c r="B66" s="8"/>
      <c r="C66" s="456">
        <v>5</v>
      </c>
      <c r="D66" s="456"/>
      <c r="E66" s="365" t="s">
        <v>76</v>
      </c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10"/>
    </row>
    <row r="67" spans="2:37" ht="12" customHeight="1">
      <c r="B67" s="8"/>
      <c r="C67" s="364" t="s">
        <v>42</v>
      </c>
      <c r="D67" s="364"/>
      <c r="E67" s="382" t="s">
        <v>77</v>
      </c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10"/>
    </row>
    <row r="68" spans="2:37" ht="12" customHeight="1">
      <c r="B68" s="8"/>
      <c r="C68" s="364" t="s">
        <v>43</v>
      </c>
      <c r="D68" s="364"/>
      <c r="E68" s="382" t="s">
        <v>66</v>
      </c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10"/>
    </row>
    <row r="69" spans="2:37" ht="12" customHeight="1">
      <c r="B69" s="8"/>
      <c r="C69" s="364"/>
      <c r="D69" s="364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10"/>
    </row>
    <row r="70" spans="2:37" ht="12" customHeight="1">
      <c r="B70" s="8"/>
      <c r="C70" s="364" t="s">
        <v>44</v>
      </c>
      <c r="D70" s="364"/>
      <c r="E70" s="414" t="s">
        <v>107</v>
      </c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10"/>
    </row>
    <row r="71" spans="2:37" ht="12" customHeight="1">
      <c r="B71" s="8"/>
      <c r="C71" s="364"/>
      <c r="D71" s="36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10"/>
    </row>
    <row r="72" spans="2:37" ht="12" customHeight="1">
      <c r="B72" s="8"/>
      <c r="C72" s="364" t="s">
        <v>78</v>
      </c>
      <c r="D72" s="364"/>
      <c r="E72" s="414" t="s">
        <v>79</v>
      </c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10"/>
    </row>
    <row r="73" spans="2:37" ht="12" customHeight="1">
      <c r="B73" s="8"/>
      <c r="C73" s="364" t="s">
        <v>80</v>
      </c>
      <c r="D73" s="364"/>
      <c r="E73" s="382" t="s">
        <v>81</v>
      </c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10"/>
    </row>
    <row r="74" spans="2:37" ht="12" customHeight="1">
      <c r="B74" s="8"/>
      <c r="C74" s="364"/>
      <c r="D74" s="364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10"/>
    </row>
    <row r="75" spans="2:37" ht="12" customHeight="1">
      <c r="B75" s="8"/>
      <c r="C75" s="456">
        <v>6</v>
      </c>
      <c r="D75" s="456"/>
      <c r="E75" s="365" t="s">
        <v>67</v>
      </c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10"/>
    </row>
    <row r="76" spans="2:37" ht="12" customHeight="1">
      <c r="B76" s="8"/>
      <c r="C76" s="364" t="s">
        <v>46</v>
      </c>
      <c r="D76" s="364"/>
      <c r="E76" s="382" t="s">
        <v>82</v>
      </c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10"/>
    </row>
    <row r="77" spans="2:37" ht="12" customHeight="1">
      <c r="B77" s="8"/>
      <c r="C77" s="364" t="s">
        <v>47</v>
      </c>
      <c r="D77" s="364"/>
      <c r="E77" s="382" t="s">
        <v>68</v>
      </c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10"/>
    </row>
    <row r="78" spans="2:37" ht="12" customHeight="1">
      <c r="B78" s="8"/>
      <c r="C78" s="364"/>
      <c r="D78" s="364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10"/>
    </row>
    <row r="79" spans="2:37" ht="12" customHeight="1">
      <c r="B79" s="8"/>
      <c r="C79" s="364" t="s">
        <v>48</v>
      </c>
      <c r="D79" s="364"/>
      <c r="E79" s="382" t="s">
        <v>108</v>
      </c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10"/>
    </row>
    <row r="80" spans="2:37" ht="12" customHeight="1">
      <c r="B80" s="8"/>
      <c r="C80" s="364"/>
      <c r="D80" s="364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10"/>
    </row>
    <row r="81" spans="2:37" ht="12" customHeight="1">
      <c r="B81" s="8"/>
      <c r="C81" s="364" t="s">
        <v>86</v>
      </c>
      <c r="D81" s="364"/>
      <c r="E81" s="414" t="s">
        <v>85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10"/>
    </row>
    <row r="82" spans="2:37" ht="12" customHeight="1">
      <c r="B82" s="8"/>
      <c r="C82" s="364" t="s">
        <v>84</v>
      </c>
      <c r="D82" s="364"/>
      <c r="E82" s="382" t="s">
        <v>83</v>
      </c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10"/>
    </row>
    <row r="83" spans="2:37" ht="12" customHeight="1">
      <c r="B83" s="8"/>
      <c r="C83" s="364"/>
      <c r="D83" s="364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10"/>
    </row>
    <row r="84" spans="2:37" ht="12" customHeight="1">
      <c r="B84" s="8"/>
      <c r="C84" s="364" t="s">
        <v>52</v>
      </c>
      <c r="D84" s="364"/>
      <c r="E84" s="382" t="s">
        <v>100</v>
      </c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10"/>
    </row>
    <row r="85" spans="2:37" ht="12" customHeight="1">
      <c r="B85" s="8"/>
      <c r="C85" s="364"/>
      <c r="D85" s="364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471"/>
      <c r="AB85" s="471"/>
      <c r="AC85" s="471"/>
      <c r="AD85" s="471"/>
      <c r="AE85" s="471"/>
      <c r="AF85" s="471"/>
      <c r="AG85" s="471"/>
      <c r="AH85" s="471"/>
      <c r="AI85" s="471"/>
      <c r="AJ85" s="471"/>
      <c r="AK85" s="10"/>
    </row>
    <row r="86" spans="2:37" ht="12" customHeight="1">
      <c r="B86" s="8"/>
      <c r="C86" s="364"/>
      <c r="D86" s="364"/>
      <c r="E86" s="382"/>
      <c r="F86" s="382"/>
      <c r="G86" s="382"/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10"/>
    </row>
    <row r="87" spans="2:37" ht="12" customHeight="1">
      <c r="B87" s="8"/>
      <c r="C87" s="364" t="s">
        <v>89</v>
      </c>
      <c r="D87" s="364"/>
      <c r="E87" s="365" t="s">
        <v>88</v>
      </c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10"/>
    </row>
    <row r="88" spans="2:37" ht="12" customHeight="1">
      <c r="B88" s="8"/>
      <c r="C88" s="364" t="s">
        <v>90</v>
      </c>
      <c r="D88" s="364"/>
      <c r="E88" s="382" t="s">
        <v>91</v>
      </c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10"/>
    </row>
    <row r="89" spans="2:37" ht="12" customHeight="1">
      <c r="B89" s="8"/>
      <c r="C89" s="364" t="s">
        <v>92</v>
      </c>
      <c r="D89" s="364"/>
      <c r="E89" s="382" t="s">
        <v>109</v>
      </c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10"/>
    </row>
    <row r="90" spans="2:37" ht="12" customHeight="1">
      <c r="B90" s="8"/>
      <c r="C90" s="364"/>
      <c r="D90" s="364"/>
      <c r="E90" s="382"/>
      <c r="F90" s="382"/>
      <c r="G90" s="382"/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10"/>
    </row>
    <row r="91" spans="2:37" ht="12" customHeight="1">
      <c r="B91" s="8"/>
      <c r="C91" s="364" t="s">
        <v>93</v>
      </c>
      <c r="D91" s="364"/>
      <c r="E91" s="382" t="s">
        <v>94</v>
      </c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10"/>
    </row>
    <row r="92" spans="2:37" ht="12" customHeight="1">
      <c r="B92" s="8"/>
      <c r="C92" s="364" t="s">
        <v>95</v>
      </c>
      <c r="D92" s="364"/>
      <c r="E92" s="382" t="s">
        <v>96</v>
      </c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471"/>
      <c r="AB92" s="471"/>
      <c r="AC92" s="471"/>
      <c r="AD92" s="471"/>
      <c r="AE92" s="471"/>
      <c r="AF92" s="471"/>
      <c r="AG92" s="471"/>
      <c r="AH92" s="471"/>
      <c r="AI92" s="471"/>
      <c r="AJ92" s="471"/>
      <c r="AK92" s="10"/>
    </row>
    <row r="93" spans="2:37" ht="12" customHeight="1">
      <c r="B93" s="8"/>
      <c r="C93" s="364"/>
      <c r="D93" s="364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471"/>
      <c r="AB93" s="471"/>
      <c r="AC93" s="471"/>
      <c r="AD93" s="471"/>
      <c r="AE93" s="471"/>
      <c r="AF93" s="471"/>
      <c r="AG93" s="471"/>
      <c r="AH93" s="471"/>
      <c r="AI93" s="471"/>
      <c r="AJ93" s="471"/>
      <c r="AK93" s="10"/>
    </row>
    <row r="94" spans="2:37" ht="12" customHeight="1">
      <c r="B94" s="8"/>
      <c r="C94" s="456">
        <v>8</v>
      </c>
      <c r="D94" s="456"/>
      <c r="E94" s="365" t="s">
        <v>53</v>
      </c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10"/>
    </row>
    <row r="95" spans="2:37" s="19" customFormat="1" ht="12" customHeight="1">
      <c r="B95" s="15"/>
      <c r="C95" s="445">
        <v>9</v>
      </c>
      <c r="D95" s="445"/>
      <c r="E95" s="369" t="s">
        <v>87</v>
      </c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18"/>
    </row>
    <row r="96" spans="2:37" s="19" customFormat="1" ht="12" customHeight="1">
      <c r="B96" s="15"/>
      <c r="C96" s="24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1"/>
      <c r="AG96" s="1"/>
      <c r="AH96" s="1"/>
      <c r="AI96" s="1"/>
      <c r="AJ96" s="1"/>
      <c r="AK96" s="18"/>
    </row>
    <row r="97" spans="2:37" s="19" customFormat="1" ht="12" customHeight="1"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27"/>
      <c r="AB97" s="27"/>
      <c r="AC97" s="27"/>
      <c r="AD97" s="27"/>
      <c r="AE97" s="27"/>
      <c r="AF97" s="292" t="s">
        <v>28</v>
      </c>
      <c r="AG97" s="292"/>
      <c r="AH97" s="292"/>
      <c r="AI97" s="292"/>
      <c r="AJ97" s="292"/>
      <c r="AK97" s="18"/>
    </row>
    <row r="98" spans="2:37" s="19" customFormat="1" ht="12" customHeight="1">
      <c r="B98" s="15"/>
      <c r="C98" s="176" t="s">
        <v>13</v>
      </c>
      <c r="D98" s="176"/>
      <c r="E98" s="178" t="s">
        <v>18</v>
      </c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6" t="s">
        <v>12</v>
      </c>
      <c r="AG98" s="176"/>
      <c r="AH98" s="176"/>
      <c r="AI98" s="176"/>
      <c r="AJ98" s="176"/>
      <c r="AK98" s="18"/>
    </row>
    <row r="99" spans="2:37" s="19" customFormat="1" ht="12" customHeight="1">
      <c r="B99" s="15"/>
      <c r="C99" s="176"/>
      <c r="D99" s="176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6"/>
      <c r="AG99" s="176"/>
      <c r="AH99" s="176"/>
      <c r="AI99" s="176"/>
      <c r="AJ99" s="176"/>
      <c r="AK99" s="18"/>
    </row>
    <row r="100" spans="2:37" s="19" customFormat="1" ht="12" customHeight="1">
      <c r="B100" s="15"/>
      <c r="C100" s="179">
        <v>1</v>
      </c>
      <c r="D100" s="180"/>
      <c r="E100" s="286" t="s">
        <v>97</v>
      </c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6"/>
      <c r="AF100" s="462"/>
      <c r="AG100" s="463"/>
      <c r="AH100" s="463"/>
      <c r="AI100" s="463"/>
      <c r="AJ100" s="464"/>
      <c r="AK100" s="18"/>
    </row>
    <row r="101" spans="2:37" s="19" customFormat="1" ht="12" customHeight="1">
      <c r="B101" s="15"/>
      <c r="C101" s="189"/>
      <c r="D101" s="190"/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3"/>
      <c r="AF101" s="465"/>
      <c r="AG101" s="466"/>
      <c r="AH101" s="466"/>
      <c r="AI101" s="466"/>
      <c r="AJ101" s="467"/>
      <c r="AK101" s="18"/>
    </row>
    <row r="102" spans="2:37" s="19" customFormat="1" ht="12" customHeight="1">
      <c r="B102" s="15"/>
      <c r="C102" s="189">
        <v>2</v>
      </c>
      <c r="D102" s="190"/>
      <c r="E102" s="398" t="s">
        <v>98</v>
      </c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1"/>
      <c r="AF102" s="468"/>
      <c r="AG102" s="469"/>
      <c r="AH102" s="469"/>
      <c r="AI102" s="469"/>
      <c r="AJ102" s="470"/>
      <c r="AK102" s="18"/>
    </row>
    <row r="103" spans="2:37" s="19" customFormat="1" ht="12" customHeight="1">
      <c r="B103" s="15"/>
      <c r="C103" s="207">
        <v>3</v>
      </c>
      <c r="D103" s="208"/>
      <c r="E103" s="400" t="s">
        <v>99</v>
      </c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4"/>
      <c r="AF103" s="482"/>
      <c r="AG103" s="483"/>
      <c r="AH103" s="483"/>
      <c r="AI103" s="483"/>
      <c r="AJ103" s="484"/>
      <c r="AK103" s="18"/>
    </row>
    <row r="104" spans="2:37" s="19" customFormat="1" ht="12" customHeight="1"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8"/>
    </row>
    <row r="105" spans="2:37" s="19" customFormat="1" ht="12" customHeight="1"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27"/>
      <c r="AB105" s="27"/>
      <c r="AC105" s="27"/>
      <c r="AD105" s="27"/>
      <c r="AE105" s="27"/>
      <c r="AF105" s="292" t="s">
        <v>28</v>
      </c>
      <c r="AG105" s="292"/>
      <c r="AH105" s="292"/>
      <c r="AI105" s="292"/>
      <c r="AJ105" s="292"/>
      <c r="AK105" s="18"/>
    </row>
    <row r="106" spans="2:37" s="19" customFormat="1" ht="12" customHeight="1">
      <c r="B106" s="15"/>
      <c r="C106" s="176" t="s">
        <v>13</v>
      </c>
      <c r="D106" s="176"/>
      <c r="E106" s="178" t="s">
        <v>18</v>
      </c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6" t="s">
        <v>12</v>
      </c>
      <c r="AG106" s="176"/>
      <c r="AH106" s="176"/>
      <c r="AI106" s="176"/>
      <c r="AJ106" s="176"/>
      <c r="AK106" s="18"/>
    </row>
    <row r="107" spans="2:37" s="19" customFormat="1" ht="12" customHeight="1">
      <c r="B107" s="15"/>
      <c r="C107" s="176"/>
      <c r="D107" s="176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6"/>
      <c r="AG107" s="176"/>
      <c r="AH107" s="176"/>
      <c r="AI107" s="176"/>
      <c r="AJ107" s="176"/>
      <c r="AK107" s="18"/>
    </row>
    <row r="108" spans="2:37" s="19" customFormat="1" ht="12" customHeight="1">
      <c r="B108" s="15"/>
      <c r="C108" s="179">
        <v>1</v>
      </c>
      <c r="D108" s="180"/>
      <c r="E108" s="286" t="s">
        <v>19</v>
      </c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8"/>
      <c r="AF108" s="468"/>
      <c r="AG108" s="469"/>
      <c r="AH108" s="469"/>
      <c r="AI108" s="469"/>
      <c r="AJ108" s="470"/>
      <c r="AK108" s="18"/>
    </row>
    <row r="109" spans="2:37" s="19" customFormat="1" ht="12" customHeight="1">
      <c r="B109" s="15"/>
      <c r="C109" s="189">
        <v>2</v>
      </c>
      <c r="D109" s="190"/>
      <c r="E109" s="191" t="s">
        <v>20</v>
      </c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3"/>
      <c r="AF109" s="468"/>
      <c r="AG109" s="469"/>
      <c r="AH109" s="469"/>
      <c r="AI109" s="469"/>
      <c r="AJ109" s="470"/>
      <c r="AK109" s="18"/>
    </row>
    <row r="110" spans="2:37" s="19" customFormat="1" ht="12" customHeight="1">
      <c r="B110" s="15"/>
      <c r="C110" s="189">
        <v>3</v>
      </c>
      <c r="D110" s="190"/>
      <c r="E110" s="191" t="s">
        <v>21</v>
      </c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3"/>
      <c r="AF110" s="468"/>
      <c r="AG110" s="469"/>
      <c r="AH110" s="469"/>
      <c r="AI110" s="469"/>
      <c r="AJ110" s="470"/>
      <c r="AK110" s="18"/>
    </row>
    <row r="111" spans="2:37" s="19" customFormat="1" ht="12" customHeight="1">
      <c r="B111" s="15"/>
      <c r="C111" s="202">
        <v>4</v>
      </c>
      <c r="D111" s="203"/>
      <c r="E111" s="204" t="s">
        <v>22</v>
      </c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6"/>
      <c r="AF111" s="468"/>
      <c r="AG111" s="469"/>
      <c r="AH111" s="469"/>
      <c r="AI111" s="469"/>
      <c r="AJ111" s="470"/>
      <c r="AK111" s="18"/>
    </row>
    <row r="112" spans="2:37" ht="12" customHeight="1">
      <c r="B112" s="8"/>
      <c r="C112" s="207">
        <v>5</v>
      </c>
      <c r="D112" s="208"/>
      <c r="E112" s="209" t="s">
        <v>23</v>
      </c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1"/>
      <c r="AF112" s="482"/>
      <c r="AG112" s="483"/>
      <c r="AH112" s="483"/>
      <c r="AI112" s="483"/>
      <c r="AJ112" s="484"/>
      <c r="AK112" s="10"/>
    </row>
    <row r="113" spans="2:37" ht="12" customHeight="1">
      <c r="B113" s="8"/>
      <c r="C113" s="24"/>
      <c r="D113" s="24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26"/>
      <c r="AG113" s="26"/>
      <c r="AH113" s="26"/>
      <c r="AI113" s="26"/>
      <c r="AJ113" s="26"/>
      <c r="AK113" s="10"/>
    </row>
    <row r="114" spans="2:37" ht="12" customHeight="1"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0"/>
    </row>
    <row r="115" spans="2:37" ht="12" customHeight="1"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14" t="s">
        <v>29</v>
      </c>
      <c r="X115" s="9"/>
      <c r="Y115" s="14"/>
      <c r="Z115" s="14"/>
      <c r="AA115" s="14"/>
      <c r="AB115" s="314"/>
      <c r="AC115" s="315"/>
      <c r="AD115" s="316"/>
      <c r="AE115" s="273">
        <f>AE11</f>
        <v>9</v>
      </c>
      <c r="AF115" s="274"/>
      <c r="AG115" s="275"/>
      <c r="AH115" s="273" t="str">
        <f>AH11</f>
        <v>2005</v>
      </c>
      <c r="AI115" s="485"/>
      <c r="AJ115" s="486"/>
      <c r="AK115" s="10"/>
    </row>
    <row r="116" spans="2:37" ht="12" customHeight="1">
      <c r="B116" s="8"/>
      <c r="C116" s="16"/>
      <c r="D116" s="16"/>
      <c r="E116" s="16"/>
      <c r="F116" s="16"/>
      <c r="G116" s="17"/>
      <c r="H116" s="17"/>
      <c r="I116" s="17"/>
      <c r="J116" s="17"/>
      <c r="K116" s="17"/>
      <c r="L116" s="17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  <c r="Y116" s="16"/>
      <c r="Z116" s="16"/>
      <c r="AA116" s="16"/>
      <c r="AB116" s="220" t="s">
        <v>2</v>
      </c>
      <c r="AC116" s="220"/>
      <c r="AD116" s="220"/>
      <c r="AE116" s="220" t="s">
        <v>3</v>
      </c>
      <c r="AF116" s="220"/>
      <c r="AG116" s="220"/>
      <c r="AH116" s="220" t="s">
        <v>4</v>
      </c>
      <c r="AI116" s="220"/>
      <c r="AJ116" s="220"/>
      <c r="AK116" s="10"/>
    </row>
    <row r="117" spans="2:37" ht="12" customHeight="1">
      <c r="B117" s="8"/>
      <c r="C117" s="98" t="s">
        <v>24</v>
      </c>
      <c r="D117" s="98"/>
      <c r="E117" s="98"/>
      <c r="F117" s="98"/>
      <c r="G117" s="98"/>
      <c r="H117" s="98"/>
      <c r="I117" s="222"/>
      <c r="J117" s="222"/>
      <c r="K117" s="222"/>
      <c r="L117" s="222"/>
      <c r="M117" s="222"/>
      <c r="N117" s="222"/>
      <c r="O117" s="22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0"/>
    </row>
    <row r="118" spans="2:37" ht="12" customHeight="1">
      <c r="B118" s="8"/>
      <c r="C118" s="98"/>
      <c r="D118" s="98"/>
      <c r="E118" s="98"/>
      <c r="F118" s="98"/>
      <c r="G118" s="98"/>
      <c r="H118" s="98"/>
      <c r="I118" s="223"/>
      <c r="J118" s="223"/>
      <c r="K118" s="223"/>
      <c r="L118" s="223"/>
      <c r="M118" s="223"/>
      <c r="N118" s="223"/>
      <c r="O118" s="223"/>
      <c r="P118" s="9"/>
      <c r="Q118" s="103"/>
      <c r="R118" s="104"/>
      <c r="S118" s="104"/>
      <c r="T118" s="104"/>
      <c r="U118" s="104"/>
      <c r="V118" s="105"/>
      <c r="W118" s="9"/>
      <c r="X118" s="17" t="s">
        <v>34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0"/>
    </row>
    <row r="119" spans="2:37" ht="12" customHeight="1"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0"/>
    </row>
    <row r="120" spans="2:37" ht="12" customHeight="1">
      <c r="B120" s="8"/>
      <c r="C120" s="9"/>
      <c r="D120" s="9"/>
      <c r="E120" s="9"/>
      <c r="F120" s="9"/>
      <c r="G120" s="9"/>
      <c r="H120" s="9"/>
      <c r="I120" s="222"/>
      <c r="J120" s="222"/>
      <c r="K120" s="222"/>
      <c r="L120" s="222"/>
      <c r="M120" s="222"/>
      <c r="N120" s="222"/>
      <c r="O120" s="222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0"/>
    </row>
    <row r="121" spans="2:37" ht="12" customHeight="1">
      <c r="B121" s="8"/>
      <c r="C121" s="14" t="s">
        <v>25</v>
      </c>
      <c r="D121" s="9"/>
      <c r="E121" s="9"/>
      <c r="F121" s="9"/>
      <c r="G121" s="9"/>
      <c r="H121" s="9"/>
      <c r="I121" s="223"/>
      <c r="J121" s="223"/>
      <c r="K121" s="223"/>
      <c r="L121" s="223"/>
      <c r="M121" s="223"/>
      <c r="N121" s="223"/>
      <c r="O121" s="223"/>
      <c r="P121" s="9"/>
      <c r="Q121" s="103"/>
      <c r="R121" s="104"/>
      <c r="S121" s="104"/>
      <c r="T121" s="104"/>
      <c r="U121" s="104"/>
      <c r="V121" s="105"/>
      <c r="W121" s="9"/>
      <c r="X121" s="17" t="s">
        <v>34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0"/>
    </row>
    <row r="122" spans="2:37" ht="12" customHeight="1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0"/>
    </row>
    <row r="123" spans="2:37" ht="12" customHeight="1">
      <c r="B123" s="8"/>
      <c r="C123" s="9"/>
      <c r="D123" s="9"/>
      <c r="E123" s="9"/>
      <c r="F123" s="9"/>
      <c r="G123" s="9"/>
      <c r="H123" s="9"/>
      <c r="I123" s="222"/>
      <c r="J123" s="222"/>
      <c r="K123" s="222"/>
      <c r="L123" s="222"/>
      <c r="M123" s="222"/>
      <c r="N123" s="222"/>
      <c r="O123" s="22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0"/>
    </row>
    <row r="124" spans="2:37" ht="12" customHeight="1">
      <c r="B124" s="8"/>
      <c r="C124" s="14" t="s">
        <v>26</v>
      </c>
      <c r="D124" s="9"/>
      <c r="E124" s="9"/>
      <c r="F124" s="9"/>
      <c r="G124" s="9"/>
      <c r="H124" s="9"/>
      <c r="I124" s="223"/>
      <c r="J124" s="223"/>
      <c r="K124" s="223"/>
      <c r="L124" s="223"/>
      <c r="M124" s="223"/>
      <c r="N124" s="223"/>
      <c r="O124" s="223"/>
      <c r="P124" s="9"/>
      <c r="Q124" s="103"/>
      <c r="R124" s="104"/>
      <c r="S124" s="104"/>
      <c r="T124" s="104"/>
      <c r="U124" s="104"/>
      <c r="V124" s="105"/>
      <c r="W124" s="9"/>
      <c r="X124" s="17" t="s">
        <v>34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0"/>
    </row>
    <row r="125" spans="2:37" ht="11.25" thickBot="1">
      <c r="B125" s="28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29"/>
    </row>
    <row r="128" spans="2:4" ht="10.5">
      <c r="B128" s="49"/>
      <c r="C128" s="49"/>
      <c r="D128" s="49"/>
    </row>
    <row r="129" spans="2:4" ht="10.5">
      <c r="B129" s="50">
        <v>8</v>
      </c>
      <c r="C129" s="50"/>
      <c r="D129" s="50"/>
    </row>
    <row r="130" spans="2:4" ht="10.5">
      <c r="B130" s="50">
        <v>1</v>
      </c>
      <c r="C130" s="50" t="s">
        <v>122</v>
      </c>
      <c r="D130" s="50"/>
    </row>
    <row r="131" spans="2:4" ht="10.5">
      <c r="B131" s="50">
        <v>2</v>
      </c>
      <c r="C131" s="50" t="s">
        <v>111</v>
      </c>
      <c r="D131" s="50"/>
    </row>
    <row r="132" spans="2:4" ht="10.5">
      <c r="B132" s="50">
        <v>3</v>
      </c>
      <c r="C132" s="50" t="s">
        <v>112</v>
      </c>
      <c r="D132" s="50"/>
    </row>
    <row r="133" spans="2:4" ht="10.5">
      <c r="B133" s="50">
        <v>4</v>
      </c>
      <c r="C133" s="50" t="s">
        <v>113</v>
      </c>
      <c r="D133" s="50"/>
    </row>
    <row r="134" spans="2:4" ht="10.5">
      <c r="B134" s="50">
        <v>5</v>
      </c>
      <c r="C134" s="50" t="s">
        <v>114</v>
      </c>
      <c r="D134" s="50"/>
    </row>
    <row r="135" spans="2:4" ht="10.5">
      <c r="B135" s="50">
        <v>6</v>
      </c>
      <c r="C135" s="50" t="s">
        <v>115</v>
      </c>
      <c r="D135" s="50"/>
    </row>
    <row r="136" spans="2:4" ht="10.5">
      <c r="B136" s="50">
        <v>7</v>
      </c>
      <c r="C136" s="50" t="s">
        <v>116</v>
      </c>
      <c r="D136" s="50"/>
    </row>
    <row r="137" spans="2:4" ht="10.5">
      <c r="B137" s="50">
        <v>8</v>
      </c>
      <c r="C137" s="50" t="s">
        <v>117</v>
      </c>
      <c r="D137" s="50"/>
    </row>
    <row r="138" spans="2:4" ht="10.5">
      <c r="B138" s="50">
        <v>9</v>
      </c>
      <c r="C138" s="50" t="s">
        <v>118</v>
      </c>
      <c r="D138" s="50"/>
    </row>
    <row r="139" spans="2:4" ht="10.5">
      <c r="B139" s="50">
        <v>10</v>
      </c>
      <c r="C139" s="50" t="s">
        <v>119</v>
      </c>
      <c r="D139" s="50"/>
    </row>
    <row r="140" spans="2:4" ht="10.5">
      <c r="B140" s="50">
        <v>11</v>
      </c>
      <c r="C140" s="50" t="s">
        <v>120</v>
      </c>
      <c r="D140" s="50"/>
    </row>
    <row r="141" spans="2:4" ht="10.5">
      <c r="B141" s="50">
        <v>12</v>
      </c>
      <c r="C141" s="50" t="s">
        <v>121</v>
      </c>
      <c r="D141" s="50"/>
    </row>
  </sheetData>
  <sheetProtection sheet="1" objects="1" scenarios="1"/>
  <mergeCells count="223">
    <mergeCell ref="C117:H118"/>
    <mergeCell ref="I117:O118"/>
    <mergeCell ref="Q118:V118"/>
    <mergeCell ref="I120:O121"/>
    <mergeCell ref="Q121:V121"/>
    <mergeCell ref="I123:O124"/>
    <mergeCell ref="Q124:V124"/>
    <mergeCell ref="AB115:AD115"/>
    <mergeCell ref="AE115:AG115"/>
    <mergeCell ref="AH115:AJ115"/>
    <mergeCell ref="AB116:AD116"/>
    <mergeCell ref="AE116:AG116"/>
    <mergeCell ref="AH116:AJ116"/>
    <mergeCell ref="C111:D111"/>
    <mergeCell ref="E111:AE111"/>
    <mergeCell ref="AF111:AJ111"/>
    <mergeCell ref="C110:D110"/>
    <mergeCell ref="C112:D112"/>
    <mergeCell ref="E112:AE112"/>
    <mergeCell ref="AF112:AJ112"/>
    <mergeCell ref="AF108:AJ108"/>
    <mergeCell ref="C109:D109"/>
    <mergeCell ref="E109:AE109"/>
    <mergeCell ref="AF109:AJ109"/>
    <mergeCell ref="E110:AE110"/>
    <mergeCell ref="AF110:AJ110"/>
    <mergeCell ref="AA95:AE95"/>
    <mergeCell ref="AF95:AJ95"/>
    <mergeCell ref="AF103:AJ103"/>
    <mergeCell ref="AF105:AJ105"/>
    <mergeCell ref="C106:D107"/>
    <mergeCell ref="E106:AE107"/>
    <mergeCell ref="AF106:AJ107"/>
    <mergeCell ref="AA88:AE88"/>
    <mergeCell ref="AF88:AJ88"/>
    <mergeCell ref="AA91:AE91"/>
    <mergeCell ref="AF91:AJ91"/>
    <mergeCell ref="C92:D93"/>
    <mergeCell ref="E92:Z93"/>
    <mergeCell ref="AA92:AE93"/>
    <mergeCell ref="AF92:AJ93"/>
    <mergeCell ref="C91:D91"/>
    <mergeCell ref="E91:Z91"/>
    <mergeCell ref="E82:Z83"/>
    <mergeCell ref="AA82:AE83"/>
    <mergeCell ref="AF82:AJ83"/>
    <mergeCell ref="C84:D86"/>
    <mergeCell ref="E84:Z86"/>
    <mergeCell ref="AA84:AE86"/>
    <mergeCell ref="AF84:AJ86"/>
    <mergeCell ref="C82:D83"/>
    <mergeCell ref="C76:D76"/>
    <mergeCell ref="E76:Z76"/>
    <mergeCell ref="AA76:AE76"/>
    <mergeCell ref="AF76:AJ76"/>
    <mergeCell ref="C75:D75"/>
    <mergeCell ref="E75:Z75"/>
    <mergeCell ref="C67:D67"/>
    <mergeCell ref="E67:Z67"/>
    <mergeCell ref="AA67:AE67"/>
    <mergeCell ref="AF67:AJ67"/>
    <mergeCell ref="C66:D66"/>
    <mergeCell ref="E66:Z66"/>
    <mergeCell ref="C43:D44"/>
    <mergeCell ref="E43:Z44"/>
    <mergeCell ref="AA43:AE44"/>
    <mergeCell ref="AF43:AJ44"/>
    <mergeCell ref="C42:D42"/>
    <mergeCell ref="E42:Z42"/>
    <mergeCell ref="C15:N15"/>
    <mergeCell ref="I13:N13"/>
    <mergeCell ref="C16:N16"/>
    <mergeCell ref="AH16:AJ16"/>
    <mergeCell ref="C17:N17"/>
    <mergeCell ref="AA42:AE42"/>
    <mergeCell ref="AF42:AJ42"/>
    <mergeCell ref="G3:AJ3"/>
    <mergeCell ref="D4:AJ5"/>
    <mergeCell ref="C7:N8"/>
    <mergeCell ref="X7:AJ7"/>
    <mergeCell ref="AB12:AD12"/>
    <mergeCell ref="AE12:AG12"/>
    <mergeCell ref="AH12:AJ12"/>
    <mergeCell ref="X17:Z17"/>
    <mergeCell ref="C19:N19"/>
    <mergeCell ref="C20:N20"/>
    <mergeCell ref="AD20:AJ21"/>
    <mergeCell ref="C21:N21"/>
    <mergeCell ref="C9:N9"/>
    <mergeCell ref="AB11:AD11"/>
    <mergeCell ref="AE11:AG11"/>
    <mergeCell ref="AH11:AJ11"/>
    <mergeCell ref="I11:N11"/>
    <mergeCell ref="P34:R34"/>
    <mergeCell ref="L34:O34"/>
    <mergeCell ref="C22:N22"/>
    <mergeCell ref="C25:AJ25"/>
    <mergeCell ref="C26:AJ29"/>
    <mergeCell ref="S34:U34"/>
    <mergeCell ref="V34:X34"/>
    <mergeCell ref="G31:H31"/>
    <mergeCell ref="L31:M31"/>
    <mergeCell ref="AA37:AJ37"/>
    <mergeCell ref="C38:D39"/>
    <mergeCell ref="E38:Z39"/>
    <mergeCell ref="AA38:AE39"/>
    <mergeCell ref="AF38:AJ39"/>
    <mergeCell ref="C36:U36"/>
    <mergeCell ref="W36:Y36"/>
    <mergeCell ref="C41:D41"/>
    <mergeCell ref="E41:Z41"/>
    <mergeCell ref="AA41:AE41"/>
    <mergeCell ref="AF41:AJ41"/>
    <mergeCell ref="C40:D40"/>
    <mergeCell ref="E40:Z40"/>
    <mergeCell ref="AA40:AE40"/>
    <mergeCell ref="AF40:AJ40"/>
    <mergeCell ref="C46:D47"/>
    <mergeCell ref="E46:Z47"/>
    <mergeCell ref="AA46:AE47"/>
    <mergeCell ref="AF46:AJ47"/>
    <mergeCell ref="C45:D45"/>
    <mergeCell ref="E45:Z45"/>
    <mergeCell ref="AA45:AE45"/>
    <mergeCell ref="AF45:AJ45"/>
    <mergeCell ref="C50:D51"/>
    <mergeCell ref="E50:Z51"/>
    <mergeCell ref="AA50:AE51"/>
    <mergeCell ref="AF50:AJ51"/>
    <mergeCell ref="C48:D49"/>
    <mergeCell ref="E48:Z49"/>
    <mergeCell ref="AA48:AE49"/>
    <mergeCell ref="AF48:AJ49"/>
    <mergeCell ref="C54:D56"/>
    <mergeCell ref="E54:Z56"/>
    <mergeCell ref="AA54:AE56"/>
    <mergeCell ref="AF54:AJ56"/>
    <mergeCell ref="C52:D53"/>
    <mergeCell ref="E52:Z53"/>
    <mergeCell ref="AA52:AE53"/>
    <mergeCell ref="AF52:AJ53"/>
    <mergeCell ref="C58:D59"/>
    <mergeCell ref="E58:Z59"/>
    <mergeCell ref="AA58:AE59"/>
    <mergeCell ref="AF58:AJ59"/>
    <mergeCell ref="C57:D57"/>
    <mergeCell ref="E57:Z57"/>
    <mergeCell ref="AA57:AE57"/>
    <mergeCell ref="AF57:AJ57"/>
    <mergeCell ref="C62:D63"/>
    <mergeCell ref="E62:Z63"/>
    <mergeCell ref="AA62:AE63"/>
    <mergeCell ref="AF62:AJ63"/>
    <mergeCell ref="C60:D61"/>
    <mergeCell ref="E60:Z61"/>
    <mergeCell ref="AA60:AE61"/>
    <mergeCell ref="AF60:AJ61"/>
    <mergeCell ref="C68:D69"/>
    <mergeCell ref="E68:Z69"/>
    <mergeCell ref="AA68:AE69"/>
    <mergeCell ref="AF68:AJ69"/>
    <mergeCell ref="C64:D65"/>
    <mergeCell ref="E64:Z65"/>
    <mergeCell ref="AA64:AE65"/>
    <mergeCell ref="AF64:AJ65"/>
    <mergeCell ref="AA66:AE66"/>
    <mergeCell ref="AF66:AJ66"/>
    <mergeCell ref="C72:D72"/>
    <mergeCell ref="E72:Z72"/>
    <mergeCell ref="AA72:AE72"/>
    <mergeCell ref="AF72:AJ72"/>
    <mergeCell ref="C70:D71"/>
    <mergeCell ref="E70:Z71"/>
    <mergeCell ref="AA70:AE71"/>
    <mergeCell ref="AF70:AJ71"/>
    <mergeCell ref="C77:D78"/>
    <mergeCell ref="E77:Z78"/>
    <mergeCell ref="AA77:AE78"/>
    <mergeCell ref="AF77:AJ78"/>
    <mergeCell ref="C73:D74"/>
    <mergeCell ref="E73:Z74"/>
    <mergeCell ref="AA73:AE74"/>
    <mergeCell ref="AF73:AJ74"/>
    <mergeCell ref="AA75:AE75"/>
    <mergeCell ref="AF75:AJ75"/>
    <mergeCell ref="C81:D81"/>
    <mergeCell ref="E81:Z81"/>
    <mergeCell ref="AA81:AE81"/>
    <mergeCell ref="AF81:AJ81"/>
    <mergeCell ref="C79:D80"/>
    <mergeCell ref="E79:Z80"/>
    <mergeCell ref="AA79:AE80"/>
    <mergeCell ref="AF79:AJ80"/>
    <mergeCell ref="C89:D90"/>
    <mergeCell ref="E89:Z90"/>
    <mergeCell ref="AA89:AE90"/>
    <mergeCell ref="AF89:AJ90"/>
    <mergeCell ref="C87:D87"/>
    <mergeCell ref="E87:Z87"/>
    <mergeCell ref="AA87:AE87"/>
    <mergeCell ref="AF87:AJ87"/>
    <mergeCell ref="C88:D88"/>
    <mergeCell ref="E88:Z88"/>
    <mergeCell ref="AF97:AJ97"/>
    <mergeCell ref="C98:D99"/>
    <mergeCell ref="E98:AE99"/>
    <mergeCell ref="AF98:AJ99"/>
    <mergeCell ref="C94:D94"/>
    <mergeCell ref="E94:Z94"/>
    <mergeCell ref="AA94:AE94"/>
    <mergeCell ref="AF94:AJ94"/>
    <mergeCell ref="C95:D95"/>
    <mergeCell ref="E95:Z95"/>
    <mergeCell ref="C100:D101"/>
    <mergeCell ref="E100:AE101"/>
    <mergeCell ref="AF100:AJ101"/>
    <mergeCell ref="C108:D108"/>
    <mergeCell ref="E108:AE108"/>
    <mergeCell ref="C102:D102"/>
    <mergeCell ref="E102:AE102"/>
    <mergeCell ref="AF102:AJ102"/>
    <mergeCell ref="C103:D103"/>
    <mergeCell ref="E103:AE103"/>
  </mergeCells>
  <conditionalFormatting sqref="E42:E43 E66:E67 E94 E57 E62 E64 E72 E75:E76 E81 E87 E91">
    <cfRule type="expression" priority="1" dxfId="0" stopIfTrue="1">
      <formula>TODAY()&gt;ДНИ</formula>
    </cfRule>
  </conditionalFormatting>
  <printOptions horizontalCentered="1"/>
  <pageMargins left="0.3937007874015748" right="0.3937007874015748" top="0.3937007874015748" bottom="0.4330708661417323" header="0.3937007874015748" footer="0.3937007874015748"/>
  <pageSetup horizontalDpi="600" verticalDpi="600" orientation="portrait" paperSize="9" scale="82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8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37" ht="19.5" customHeight="1" thickBot="1">
      <c r="B1" s="283" t="s">
        <v>254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</row>
    <row r="4" spans="2:37" ht="10.5">
      <c r="B4" s="8"/>
      <c r="C4" s="3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96" t="s">
        <v>200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10"/>
    </row>
    <row r="5" spans="2:37" ht="12" customHeight="1">
      <c r="B5" s="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0"/>
    </row>
    <row r="6" spans="2:37" ht="12" customHeight="1">
      <c r="B6" s="8"/>
      <c r="C6" s="98" t="s">
        <v>201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1"/>
      <c r="P6" s="11"/>
      <c r="Q6" s="11"/>
      <c r="R6" s="11"/>
      <c r="S6" s="9"/>
      <c r="T6" s="9"/>
      <c r="U6" s="9"/>
      <c r="V6" s="9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0"/>
    </row>
    <row r="7" spans="2:37" ht="12" customHeight="1">
      <c r="B7" s="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81" t="s">
        <v>249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82"/>
      <c r="O8" s="82"/>
      <c r="P8" s="82"/>
      <c r="Q8" s="82"/>
      <c r="R8" s="82"/>
      <c r="S8" s="82"/>
      <c r="T8" s="82"/>
      <c r="U8" s="82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81"/>
      <c r="D9" s="278" t="s">
        <v>250</v>
      </c>
      <c r="E9" s="278"/>
      <c r="F9" s="278"/>
      <c r="G9" s="278"/>
      <c r="H9" s="278"/>
      <c r="I9" s="278"/>
      <c r="J9" s="278"/>
      <c r="K9" s="278"/>
      <c r="L9" s="278"/>
      <c r="M9" s="278"/>
      <c r="N9" s="83"/>
      <c r="O9" s="83"/>
      <c r="P9" s="83"/>
      <c r="Q9" s="83"/>
      <c r="R9" s="83"/>
      <c r="S9" s="83"/>
      <c r="T9" s="83"/>
      <c r="U9" s="8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0"/>
    </row>
    <row r="10" spans="2:37" ht="12" customHeight="1">
      <c r="B10" s="8"/>
      <c r="C10" s="81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3"/>
      <c r="O10" s="83"/>
      <c r="P10" s="83"/>
      <c r="Q10" s="83"/>
      <c r="R10" s="83"/>
      <c r="S10" s="83"/>
      <c r="T10" s="83"/>
      <c r="U10" s="8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202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/>
      <c r="Y11" s="14"/>
      <c r="Z11" s="14"/>
      <c r="AA11" s="14"/>
      <c r="AB11" s="58"/>
      <c r="AC11" s="58"/>
      <c r="AD11" s="58"/>
      <c r="AE11" s="59"/>
      <c r="AF11" s="59"/>
      <c r="AG11" s="59"/>
      <c r="AH11" s="59"/>
      <c r="AI11" s="59"/>
      <c r="AJ11" s="59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3"/>
      <c r="AC12" s="3"/>
      <c r="AD12" s="3"/>
      <c r="AE12" s="3"/>
      <c r="AF12" s="3"/>
      <c r="AG12" s="3"/>
      <c r="AH12" s="3"/>
      <c r="AI12" s="3"/>
      <c r="AJ12" s="3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09" t="s">
        <v>203</v>
      </c>
      <c r="Y15" s="109"/>
      <c r="Z15" s="109"/>
      <c r="AA15" s="109"/>
      <c r="AB15" s="109"/>
      <c r="AC15" s="109"/>
      <c r="AD15" s="109"/>
      <c r="AE15" s="109"/>
      <c r="AF15" s="109"/>
      <c r="AG15" s="109"/>
      <c r="AH15" s="102"/>
      <c r="AI15" s="102"/>
      <c r="AJ15" s="102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2"/>
      <c r="AI16" s="102"/>
      <c r="AJ16" s="102"/>
      <c r="AK16" s="18"/>
    </row>
    <row r="17" spans="2:37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225"/>
      <c r="AI17" s="226"/>
      <c r="AJ17" s="227"/>
      <c r="AK17" s="10"/>
    </row>
    <row r="18" spans="2:37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228" t="s">
        <v>6</v>
      </c>
      <c r="AI18" s="228"/>
      <c r="AJ18" s="228"/>
      <c r="AK18" s="18"/>
    </row>
    <row r="19" spans="2:37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/>
      <c r="Y19" s="9"/>
      <c r="Z19" s="9"/>
      <c r="AA19" s="9"/>
      <c r="AB19" s="9"/>
      <c r="AC19" s="9"/>
      <c r="AD19" s="60"/>
      <c r="AE19" s="60"/>
      <c r="AF19" s="60"/>
      <c r="AG19" s="60"/>
      <c r="AH19" s="60"/>
      <c r="AI19" s="60"/>
      <c r="AJ19" s="60"/>
      <c r="AK19" s="10"/>
    </row>
    <row r="20" spans="2:37" ht="12" customHeight="1">
      <c r="B20" s="8"/>
      <c r="C20" s="110" t="s">
        <v>251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2:37" ht="12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3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0"/>
    </row>
    <row r="24" spans="2:37" ht="12" customHeight="1">
      <c r="B24" s="8"/>
      <c r="C24" s="111" t="s">
        <v>204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0"/>
    </row>
    <row r="25" spans="2:37" ht="12" customHeight="1">
      <c r="B25" s="8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0"/>
    </row>
    <row r="26" spans="2:37" ht="12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 t="s">
        <v>205</v>
      </c>
      <c r="D27" s="9"/>
      <c r="E27" s="9"/>
      <c r="F27" s="9"/>
      <c r="G27" s="9"/>
      <c r="H27" s="9"/>
      <c r="I27" s="9"/>
      <c r="J27" s="9"/>
      <c r="K27" s="9"/>
      <c r="L27" s="88"/>
      <c r="M27" s="61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53"/>
      <c r="H29" s="53"/>
      <c r="I29" s="23"/>
      <c r="J29" s="9"/>
      <c r="K29" s="9"/>
      <c r="L29" s="53"/>
      <c r="M29" s="53"/>
      <c r="N29" s="119" t="s">
        <v>207</v>
      </c>
      <c r="O29" s="119"/>
      <c r="P29" s="119"/>
      <c r="Q29" s="119"/>
      <c r="R29" s="119"/>
      <c r="S29" s="119"/>
      <c r="T29" s="120"/>
      <c r="U29" s="229"/>
      <c r="V29" s="230"/>
      <c r="W29" s="63" t="s">
        <v>206</v>
      </c>
      <c r="X29" s="64"/>
      <c r="Y29" s="64"/>
      <c r="Z29" s="62"/>
      <c r="AA29" s="33"/>
      <c r="AB29" s="33"/>
      <c r="AC29" s="33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3"/>
      <c r="L30" s="9"/>
      <c r="M30" s="3"/>
      <c r="N30" s="3"/>
      <c r="O30" s="3"/>
      <c r="P30" s="3"/>
      <c r="Q30" s="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3"/>
      <c r="L31" s="9" t="s">
        <v>230</v>
      </c>
      <c r="M31" s="112" t="str">
        <f>INDEX(C115:C126,B114)</f>
        <v>01</v>
      </c>
      <c r="N31" s="113"/>
      <c r="O31" s="113"/>
      <c r="P31" s="114"/>
      <c r="Q31" s="33"/>
      <c r="R31" s="23" t="s">
        <v>10</v>
      </c>
      <c r="S31" s="33"/>
      <c r="T31" s="33"/>
      <c r="U31" s="99" t="s">
        <v>219</v>
      </c>
      <c r="V31" s="115"/>
      <c r="W31" s="116"/>
      <c r="X31" s="117" t="s">
        <v>11</v>
      </c>
      <c r="Y31" s="118"/>
      <c r="Z31" s="11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21" t="s">
        <v>220</v>
      </c>
      <c r="N32" s="121"/>
      <c r="O32" s="121"/>
      <c r="P32" s="121"/>
      <c r="Q32" s="9"/>
      <c r="R32" s="9"/>
      <c r="S32" s="9"/>
      <c r="T32" s="122" t="s">
        <v>221</v>
      </c>
      <c r="U32" s="122"/>
      <c r="V32" s="122"/>
      <c r="W32" s="122"/>
      <c r="X32" s="122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237" t="s">
        <v>222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9"/>
      <c r="W33" s="53"/>
      <c r="X33" s="53"/>
      <c r="Y33" s="53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5"/>
      <c r="AB34" s="35"/>
      <c r="AC34" s="35"/>
      <c r="AD34" s="35"/>
      <c r="AE34" s="35"/>
      <c r="AF34" s="161" t="s">
        <v>232</v>
      </c>
      <c r="AG34" s="161"/>
      <c r="AH34" s="161"/>
      <c r="AI34" s="161"/>
      <c r="AJ34" s="161"/>
      <c r="AK34" s="10"/>
    </row>
    <row r="35" spans="2:37" ht="12" customHeight="1">
      <c r="B35" s="8"/>
      <c r="C35" s="93" t="s">
        <v>13</v>
      </c>
      <c r="D35" s="93"/>
      <c r="E35" s="238" t="s">
        <v>14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123" t="s">
        <v>15</v>
      </c>
      <c r="AB35" s="124"/>
      <c r="AC35" s="124"/>
      <c r="AD35" s="124"/>
      <c r="AE35" s="124"/>
      <c r="AF35" s="124"/>
      <c r="AG35" s="124"/>
      <c r="AH35" s="124"/>
      <c r="AI35" s="124"/>
      <c r="AJ35" s="125"/>
      <c r="AK35" s="10"/>
    </row>
    <row r="36" spans="2:37" ht="12" customHeight="1">
      <c r="B36" s="8"/>
      <c r="C36" s="94"/>
      <c r="D36" s="94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126"/>
      <c r="AB36" s="127"/>
      <c r="AC36" s="127"/>
      <c r="AD36" s="127"/>
      <c r="AE36" s="127"/>
      <c r="AF36" s="127"/>
      <c r="AG36" s="127"/>
      <c r="AH36" s="127"/>
      <c r="AI36" s="127"/>
      <c r="AJ36" s="128"/>
      <c r="AK36" s="10"/>
    </row>
    <row r="37" spans="2:37" ht="9.75" customHeight="1">
      <c r="B37" s="8"/>
      <c r="C37" s="97">
        <v>1</v>
      </c>
      <c r="D37" s="97"/>
      <c r="E37" s="240">
        <v>2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34">
        <v>3</v>
      </c>
      <c r="AB37" s="235"/>
      <c r="AC37" s="235"/>
      <c r="AD37" s="235"/>
      <c r="AE37" s="235"/>
      <c r="AF37" s="235"/>
      <c r="AG37" s="235"/>
      <c r="AH37" s="235"/>
      <c r="AI37" s="235"/>
      <c r="AJ37" s="236"/>
      <c r="AK37" s="10"/>
    </row>
    <row r="38" spans="2:38" ht="12" customHeight="1">
      <c r="B38" s="8"/>
      <c r="C38" s="132">
        <v>1</v>
      </c>
      <c r="D38" s="132"/>
      <c r="E38" s="133" t="s">
        <v>167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231"/>
      <c r="AB38" s="232"/>
      <c r="AC38" s="232"/>
      <c r="AD38" s="232"/>
      <c r="AE38" s="232"/>
      <c r="AF38" s="232"/>
      <c r="AG38" s="232"/>
      <c r="AH38" s="232"/>
      <c r="AI38" s="232"/>
      <c r="AJ38" s="233"/>
      <c r="AK38" s="51"/>
      <c r="AL38" s="37"/>
    </row>
    <row r="39" spans="2:37" ht="12" customHeight="1">
      <c r="B39" s="8"/>
      <c r="C39" s="136">
        <v>2</v>
      </c>
      <c r="D39" s="136"/>
      <c r="E39" s="137" t="s">
        <v>183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231"/>
      <c r="AB39" s="232"/>
      <c r="AC39" s="232"/>
      <c r="AD39" s="232"/>
      <c r="AE39" s="232"/>
      <c r="AF39" s="232"/>
      <c r="AG39" s="232"/>
      <c r="AH39" s="232"/>
      <c r="AI39" s="232"/>
      <c r="AJ39" s="233"/>
      <c r="AK39" s="10"/>
    </row>
    <row r="40" spans="2:38" ht="12" customHeight="1">
      <c r="B40" s="8"/>
      <c r="C40" s="136">
        <v>3</v>
      </c>
      <c r="D40" s="136"/>
      <c r="E40" s="137" t="s">
        <v>184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29"/>
      <c r="AB40" s="130"/>
      <c r="AC40" s="130"/>
      <c r="AD40" s="130"/>
      <c r="AE40" s="130"/>
      <c r="AF40" s="130"/>
      <c r="AG40" s="130"/>
      <c r="AH40" s="130"/>
      <c r="AI40" s="130"/>
      <c r="AJ40" s="131"/>
      <c r="AK40" s="51"/>
      <c r="AL40" s="37"/>
    </row>
    <row r="41" spans="2:37" ht="17.25" customHeight="1">
      <c r="B41" s="8"/>
      <c r="C41" s="136">
        <v>4</v>
      </c>
      <c r="D41" s="136"/>
      <c r="E41" s="137" t="s">
        <v>223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46"/>
      <c r="AB41" s="147"/>
      <c r="AC41" s="147"/>
      <c r="AD41" s="147"/>
      <c r="AE41" s="147"/>
      <c r="AF41" s="147"/>
      <c r="AG41" s="147"/>
      <c r="AH41" s="147"/>
      <c r="AI41" s="147"/>
      <c r="AJ41" s="148"/>
      <c r="AK41" s="10"/>
    </row>
    <row r="42" spans="2:37" ht="17.25" customHeight="1">
      <c r="B42" s="8"/>
      <c r="C42" s="144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9"/>
      <c r="AB42" s="150"/>
      <c r="AC42" s="150"/>
      <c r="AD42" s="150"/>
      <c r="AE42" s="150"/>
      <c r="AF42" s="150"/>
      <c r="AG42" s="150"/>
      <c r="AH42" s="150"/>
      <c r="AI42" s="150"/>
      <c r="AJ42" s="151"/>
      <c r="AK42" s="10"/>
    </row>
    <row r="43" spans="2:37" ht="12" customHeight="1">
      <c r="B43" s="8"/>
      <c r="C43" s="136">
        <v>5</v>
      </c>
      <c r="D43" s="136"/>
      <c r="E43" s="137" t="s">
        <v>196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29"/>
      <c r="AB43" s="130"/>
      <c r="AC43" s="130"/>
      <c r="AD43" s="130"/>
      <c r="AE43" s="130"/>
      <c r="AF43" s="130"/>
      <c r="AG43" s="130"/>
      <c r="AH43" s="130"/>
      <c r="AI43" s="130"/>
      <c r="AJ43" s="131"/>
      <c r="AK43" s="10"/>
    </row>
    <row r="44" spans="2:37" ht="12" customHeight="1">
      <c r="B44" s="8"/>
      <c r="C44" s="136">
        <v>6</v>
      </c>
      <c r="D44" s="136"/>
      <c r="E44" s="137" t="s">
        <v>224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66"/>
      <c r="AB44" s="167"/>
      <c r="AC44" s="167"/>
      <c r="AD44" s="167"/>
      <c r="AE44" s="167"/>
      <c r="AF44" s="167"/>
      <c r="AG44" s="167"/>
      <c r="AH44" s="167"/>
      <c r="AI44" s="167"/>
      <c r="AJ44" s="168"/>
      <c r="AK44" s="10"/>
    </row>
    <row r="45" spans="2:37" ht="12" customHeight="1">
      <c r="B45" s="8"/>
      <c r="C45" s="136" t="s">
        <v>52</v>
      </c>
      <c r="D45" s="136"/>
      <c r="E45" s="137" t="s">
        <v>225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29"/>
      <c r="AB45" s="130"/>
      <c r="AC45" s="130"/>
      <c r="AD45" s="130"/>
      <c r="AE45" s="130"/>
      <c r="AF45" s="130"/>
      <c r="AG45" s="130"/>
      <c r="AH45" s="130"/>
      <c r="AI45" s="130"/>
      <c r="AJ45" s="131"/>
      <c r="AK45" s="10"/>
    </row>
    <row r="46" spans="2:37" ht="33.75" customHeight="1">
      <c r="B46" s="8"/>
      <c r="C46" s="169">
        <v>8</v>
      </c>
      <c r="D46" s="169"/>
      <c r="E46" s="170" t="s">
        <v>189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29"/>
      <c r="AB46" s="130"/>
      <c r="AC46" s="130"/>
      <c r="AD46" s="130"/>
      <c r="AE46" s="130"/>
      <c r="AF46" s="130"/>
      <c r="AG46" s="130"/>
      <c r="AH46" s="130"/>
      <c r="AI46" s="130"/>
      <c r="AJ46" s="131"/>
      <c r="AK46" s="10"/>
    </row>
    <row r="47" spans="2:37" ht="12" customHeight="1">
      <c r="B47" s="8"/>
      <c r="C47" s="136" t="s">
        <v>190</v>
      </c>
      <c r="D47" s="136"/>
      <c r="E47" s="137" t="s">
        <v>175</v>
      </c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29"/>
      <c r="AB47" s="130"/>
      <c r="AC47" s="130"/>
      <c r="AD47" s="130"/>
      <c r="AE47" s="130"/>
      <c r="AF47" s="130"/>
      <c r="AG47" s="130"/>
      <c r="AH47" s="130"/>
      <c r="AI47" s="130"/>
      <c r="AJ47" s="131"/>
      <c r="AK47" s="10"/>
    </row>
    <row r="48" spans="2:37" ht="12" customHeight="1">
      <c r="B48" s="8"/>
      <c r="C48" s="169">
        <v>9</v>
      </c>
      <c r="D48" s="169"/>
      <c r="E48" s="170" t="s">
        <v>53</v>
      </c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29"/>
      <c r="AB48" s="130"/>
      <c r="AC48" s="130"/>
      <c r="AD48" s="130"/>
      <c r="AE48" s="130"/>
      <c r="AF48" s="130"/>
      <c r="AG48" s="130"/>
      <c r="AH48" s="130"/>
      <c r="AI48" s="130"/>
      <c r="AJ48" s="131"/>
      <c r="AK48" s="10"/>
    </row>
    <row r="49" spans="2:37" s="19" customFormat="1" ht="12" customHeight="1">
      <c r="B49" s="15"/>
      <c r="C49" s="169" t="s">
        <v>191</v>
      </c>
      <c r="D49" s="169"/>
      <c r="E49" s="170" t="s">
        <v>192</v>
      </c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29"/>
      <c r="AB49" s="130"/>
      <c r="AC49" s="130"/>
      <c r="AD49" s="130"/>
      <c r="AE49" s="130"/>
      <c r="AF49" s="130"/>
      <c r="AG49" s="130"/>
      <c r="AH49" s="130"/>
      <c r="AI49" s="130"/>
      <c r="AJ49" s="131"/>
      <c r="AK49" s="18"/>
    </row>
    <row r="50" spans="2:37" s="19" customFormat="1" ht="22.5" customHeight="1">
      <c r="B50" s="15"/>
      <c r="C50" s="169" t="s">
        <v>227</v>
      </c>
      <c r="D50" s="169"/>
      <c r="E50" s="170" t="s">
        <v>226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29"/>
      <c r="AB50" s="130"/>
      <c r="AC50" s="130"/>
      <c r="AD50" s="130"/>
      <c r="AE50" s="130"/>
      <c r="AF50" s="130"/>
      <c r="AG50" s="130"/>
      <c r="AH50" s="130"/>
      <c r="AI50" s="130"/>
      <c r="AJ50" s="131"/>
      <c r="AK50" s="18"/>
    </row>
    <row r="51" spans="2:37" s="19" customFormat="1" ht="12" customHeight="1">
      <c r="B51" s="1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8"/>
    </row>
    <row r="52" spans="2:37" s="19" customFormat="1" ht="35.25" customHeight="1">
      <c r="B52" s="15"/>
      <c r="C52" s="270" t="s">
        <v>228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18"/>
    </row>
    <row r="53" spans="2:37" s="19" customFormat="1" ht="12" customHeight="1">
      <c r="B53" s="15"/>
      <c r="C53" s="260" t="s">
        <v>229</v>
      </c>
      <c r="D53" s="260"/>
      <c r="E53" s="260"/>
      <c r="F53" s="26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8"/>
    </row>
    <row r="54" spans="2:37" s="19" customFormat="1" ht="13.5" customHeight="1">
      <c r="B54" s="1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5" t="s">
        <v>230</v>
      </c>
      <c r="R54" s="225" t="s">
        <v>219</v>
      </c>
      <c r="S54" s="226"/>
      <c r="T54" s="227"/>
      <c r="U54" s="65" t="s">
        <v>4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8"/>
    </row>
    <row r="55" spans="2:37" s="19" customFormat="1" ht="13.5" customHeight="1"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61" t="s">
        <v>221</v>
      </c>
      <c r="R55" s="261"/>
      <c r="S55" s="261"/>
      <c r="T55" s="261"/>
      <c r="U55" s="261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8"/>
    </row>
    <row r="56" spans="2:37" s="19" customFormat="1" ht="13.5" customHeight="1"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61" t="s">
        <v>231</v>
      </c>
      <c r="AI56" s="161"/>
      <c r="AJ56" s="161"/>
      <c r="AK56" s="18"/>
    </row>
    <row r="57" spans="2:37" s="19" customFormat="1" ht="12" customHeight="1">
      <c r="B57" s="15"/>
      <c r="C57" s="254" t="s">
        <v>233</v>
      </c>
      <c r="D57" s="255"/>
      <c r="E57" s="255"/>
      <c r="F57" s="255"/>
      <c r="G57" s="255"/>
      <c r="H57" s="255"/>
      <c r="I57" s="255"/>
      <c r="J57" s="255"/>
      <c r="K57" s="254" t="s">
        <v>234</v>
      </c>
      <c r="L57" s="255"/>
      <c r="M57" s="255"/>
      <c r="N57" s="255"/>
      <c r="O57" s="255"/>
      <c r="P57" s="255"/>
      <c r="Q57" s="255"/>
      <c r="R57" s="255"/>
      <c r="S57" s="254" t="s">
        <v>233</v>
      </c>
      <c r="T57" s="255"/>
      <c r="U57" s="255"/>
      <c r="V57" s="255"/>
      <c r="W57" s="255"/>
      <c r="X57" s="255"/>
      <c r="Y57" s="255"/>
      <c r="Z57" s="255"/>
      <c r="AA57" s="255"/>
      <c r="AB57" s="251" t="s">
        <v>234</v>
      </c>
      <c r="AC57" s="251"/>
      <c r="AD57" s="251"/>
      <c r="AE57" s="251"/>
      <c r="AF57" s="251"/>
      <c r="AG57" s="251"/>
      <c r="AH57" s="251"/>
      <c r="AI57" s="251"/>
      <c r="AJ57" s="251"/>
      <c r="AK57" s="18"/>
    </row>
    <row r="58" spans="2:37" s="19" customFormat="1" ht="12" customHeight="1">
      <c r="B58" s="15"/>
      <c r="C58" s="256"/>
      <c r="D58" s="257"/>
      <c r="E58" s="257"/>
      <c r="F58" s="257"/>
      <c r="G58" s="257"/>
      <c r="H58" s="257"/>
      <c r="I58" s="257"/>
      <c r="J58" s="257"/>
      <c r="K58" s="256"/>
      <c r="L58" s="257"/>
      <c r="M58" s="257"/>
      <c r="N58" s="257"/>
      <c r="O58" s="257"/>
      <c r="P58" s="257"/>
      <c r="Q58" s="257"/>
      <c r="R58" s="257"/>
      <c r="S58" s="256"/>
      <c r="T58" s="257"/>
      <c r="U58" s="257"/>
      <c r="V58" s="257"/>
      <c r="W58" s="257"/>
      <c r="X58" s="257"/>
      <c r="Y58" s="257"/>
      <c r="Z58" s="257"/>
      <c r="AA58" s="257"/>
      <c r="AB58" s="251"/>
      <c r="AC58" s="251"/>
      <c r="AD58" s="251"/>
      <c r="AE58" s="251"/>
      <c r="AF58" s="251"/>
      <c r="AG58" s="251"/>
      <c r="AH58" s="251"/>
      <c r="AI58" s="251"/>
      <c r="AJ58" s="251"/>
      <c r="AK58" s="18"/>
    </row>
    <row r="59" spans="2:37" s="19" customFormat="1" ht="12" customHeight="1">
      <c r="B59" s="15"/>
      <c r="C59" s="256"/>
      <c r="D59" s="257"/>
      <c r="E59" s="257"/>
      <c r="F59" s="257"/>
      <c r="G59" s="257"/>
      <c r="H59" s="257"/>
      <c r="I59" s="257"/>
      <c r="J59" s="257"/>
      <c r="K59" s="256"/>
      <c r="L59" s="257"/>
      <c r="M59" s="257"/>
      <c r="N59" s="257"/>
      <c r="O59" s="257"/>
      <c r="P59" s="257"/>
      <c r="Q59" s="257"/>
      <c r="R59" s="257"/>
      <c r="S59" s="256"/>
      <c r="T59" s="257"/>
      <c r="U59" s="257"/>
      <c r="V59" s="257"/>
      <c r="W59" s="257"/>
      <c r="X59" s="257"/>
      <c r="Y59" s="257"/>
      <c r="Z59" s="257"/>
      <c r="AA59" s="257"/>
      <c r="AB59" s="251"/>
      <c r="AC59" s="251"/>
      <c r="AD59" s="251"/>
      <c r="AE59" s="251"/>
      <c r="AF59" s="251"/>
      <c r="AG59" s="251"/>
      <c r="AH59" s="251"/>
      <c r="AI59" s="251"/>
      <c r="AJ59" s="251"/>
      <c r="AK59" s="18"/>
    </row>
    <row r="60" spans="2:37" s="19" customFormat="1" ht="12" customHeight="1">
      <c r="B60" s="15"/>
      <c r="C60" s="256"/>
      <c r="D60" s="257"/>
      <c r="E60" s="257"/>
      <c r="F60" s="257"/>
      <c r="G60" s="257"/>
      <c r="H60" s="257"/>
      <c r="I60" s="257"/>
      <c r="J60" s="257"/>
      <c r="K60" s="256"/>
      <c r="L60" s="257"/>
      <c r="M60" s="257"/>
      <c r="N60" s="257"/>
      <c r="O60" s="257"/>
      <c r="P60" s="257"/>
      <c r="Q60" s="257"/>
      <c r="R60" s="257"/>
      <c r="S60" s="256"/>
      <c r="T60" s="257"/>
      <c r="U60" s="257"/>
      <c r="V60" s="257"/>
      <c r="W60" s="257"/>
      <c r="X60" s="257"/>
      <c r="Y60" s="257"/>
      <c r="Z60" s="257"/>
      <c r="AA60" s="257"/>
      <c r="AB60" s="251"/>
      <c r="AC60" s="251"/>
      <c r="AD60" s="251"/>
      <c r="AE60" s="251"/>
      <c r="AF60" s="251"/>
      <c r="AG60" s="251"/>
      <c r="AH60" s="251"/>
      <c r="AI60" s="251"/>
      <c r="AJ60" s="251"/>
      <c r="AK60" s="18"/>
    </row>
    <row r="61" spans="2:37" s="19" customFormat="1" ht="12" customHeight="1">
      <c r="B61" s="15"/>
      <c r="C61" s="256"/>
      <c r="D61" s="257"/>
      <c r="E61" s="257"/>
      <c r="F61" s="257"/>
      <c r="G61" s="257"/>
      <c r="H61" s="257"/>
      <c r="I61" s="257"/>
      <c r="J61" s="257"/>
      <c r="K61" s="256"/>
      <c r="L61" s="257"/>
      <c r="M61" s="257"/>
      <c r="N61" s="257"/>
      <c r="O61" s="257"/>
      <c r="P61" s="257"/>
      <c r="Q61" s="257"/>
      <c r="R61" s="257"/>
      <c r="S61" s="256"/>
      <c r="T61" s="257"/>
      <c r="U61" s="257"/>
      <c r="V61" s="257"/>
      <c r="W61" s="257"/>
      <c r="X61" s="257"/>
      <c r="Y61" s="257"/>
      <c r="Z61" s="257"/>
      <c r="AA61" s="257"/>
      <c r="AB61" s="251"/>
      <c r="AC61" s="251"/>
      <c r="AD61" s="251"/>
      <c r="AE61" s="251"/>
      <c r="AF61" s="251"/>
      <c r="AG61" s="251"/>
      <c r="AH61" s="251"/>
      <c r="AI61" s="251"/>
      <c r="AJ61" s="251"/>
      <c r="AK61" s="18"/>
    </row>
    <row r="62" spans="2:37" s="19" customFormat="1" ht="12" customHeight="1">
      <c r="B62" s="15"/>
      <c r="C62" s="256"/>
      <c r="D62" s="257"/>
      <c r="E62" s="257"/>
      <c r="F62" s="257"/>
      <c r="G62" s="257"/>
      <c r="H62" s="257"/>
      <c r="I62" s="257"/>
      <c r="J62" s="257"/>
      <c r="K62" s="256"/>
      <c r="L62" s="257"/>
      <c r="M62" s="257"/>
      <c r="N62" s="257"/>
      <c r="O62" s="257"/>
      <c r="P62" s="257"/>
      <c r="Q62" s="257"/>
      <c r="R62" s="257"/>
      <c r="S62" s="256"/>
      <c r="T62" s="257"/>
      <c r="U62" s="257"/>
      <c r="V62" s="257"/>
      <c r="W62" s="257"/>
      <c r="X62" s="257"/>
      <c r="Y62" s="257"/>
      <c r="Z62" s="257"/>
      <c r="AA62" s="257"/>
      <c r="AB62" s="251"/>
      <c r="AC62" s="251"/>
      <c r="AD62" s="251"/>
      <c r="AE62" s="251"/>
      <c r="AF62" s="251"/>
      <c r="AG62" s="251"/>
      <c r="AH62" s="251"/>
      <c r="AI62" s="251"/>
      <c r="AJ62" s="251"/>
      <c r="AK62" s="18"/>
    </row>
    <row r="63" spans="2:37" s="19" customFormat="1" ht="12" customHeight="1">
      <c r="B63" s="15"/>
      <c r="C63" s="258"/>
      <c r="D63" s="259"/>
      <c r="E63" s="259"/>
      <c r="F63" s="259"/>
      <c r="G63" s="259"/>
      <c r="H63" s="259"/>
      <c r="I63" s="259"/>
      <c r="J63" s="259"/>
      <c r="K63" s="258"/>
      <c r="L63" s="259"/>
      <c r="M63" s="259"/>
      <c r="N63" s="259"/>
      <c r="O63" s="259"/>
      <c r="P63" s="259"/>
      <c r="Q63" s="259"/>
      <c r="R63" s="259"/>
      <c r="S63" s="258"/>
      <c r="T63" s="259"/>
      <c r="U63" s="259"/>
      <c r="V63" s="259"/>
      <c r="W63" s="259"/>
      <c r="X63" s="259"/>
      <c r="Y63" s="259"/>
      <c r="Z63" s="259"/>
      <c r="AA63" s="259"/>
      <c r="AB63" s="251"/>
      <c r="AC63" s="251"/>
      <c r="AD63" s="251"/>
      <c r="AE63" s="251"/>
      <c r="AF63" s="251"/>
      <c r="AG63" s="251"/>
      <c r="AH63" s="251"/>
      <c r="AI63" s="251"/>
      <c r="AJ63" s="251"/>
      <c r="AK63" s="18"/>
    </row>
    <row r="64" spans="2:37" s="19" customFormat="1" ht="12" customHeight="1">
      <c r="B64" s="15"/>
      <c r="C64" s="252">
        <v>1</v>
      </c>
      <c r="D64" s="253"/>
      <c r="E64" s="253"/>
      <c r="F64" s="253"/>
      <c r="G64" s="253"/>
      <c r="H64" s="253"/>
      <c r="I64" s="253"/>
      <c r="J64" s="253"/>
      <c r="K64" s="252">
        <v>2</v>
      </c>
      <c r="L64" s="253"/>
      <c r="M64" s="253"/>
      <c r="N64" s="253"/>
      <c r="O64" s="253"/>
      <c r="P64" s="253"/>
      <c r="Q64" s="253"/>
      <c r="R64" s="253"/>
      <c r="S64" s="252">
        <v>3</v>
      </c>
      <c r="T64" s="253"/>
      <c r="U64" s="253"/>
      <c r="V64" s="253"/>
      <c r="W64" s="253"/>
      <c r="X64" s="253"/>
      <c r="Y64" s="253"/>
      <c r="Z64" s="253"/>
      <c r="AA64" s="262"/>
      <c r="AB64" s="252">
        <v>4</v>
      </c>
      <c r="AC64" s="253"/>
      <c r="AD64" s="253"/>
      <c r="AE64" s="253"/>
      <c r="AF64" s="253"/>
      <c r="AG64" s="253"/>
      <c r="AH64" s="253"/>
      <c r="AI64" s="253"/>
      <c r="AJ64" s="262"/>
      <c r="AK64" s="18"/>
    </row>
    <row r="65" spans="2:37" s="19" customFormat="1" ht="12" customHeight="1">
      <c r="B65" s="15"/>
      <c r="C65" s="152" t="s">
        <v>110</v>
      </c>
      <c r="D65" s="153"/>
      <c r="E65" s="153"/>
      <c r="F65" s="153"/>
      <c r="G65" s="153"/>
      <c r="H65" s="153"/>
      <c r="I65" s="153"/>
      <c r="J65" s="153"/>
      <c r="K65" s="154"/>
      <c r="L65" s="155"/>
      <c r="M65" s="155"/>
      <c r="N65" s="155"/>
      <c r="O65" s="155"/>
      <c r="P65" s="155"/>
      <c r="Q65" s="155"/>
      <c r="R65" s="155"/>
      <c r="S65" s="152" t="s">
        <v>116</v>
      </c>
      <c r="T65" s="153"/>
      <c r="U65" s="153"/>
      <c r="V65" s="153"/>
      <c r="W65" s="153"/>
      <c r="X65" s="153"/>
      <c r="Y65" s="153"/>
      <c r="Z65" s="153"/>
      <c r="AA65" s="159"/>
      <c r="AB65" s="154"/>
      <c r="AC65" s="155"/>
      <c r="AD65" s="155"/>
      <c r="AE65" s="155"/>
      <c r="AF65" s="155"/>
      <c r="AG65" s="155"/>
      <c r="AH65" s="155"/>
      <c r="AI65" s="155"/>
      <c r="AJ65" s="160"/>
      <c r="AK65" s="18"/>
    </row>
    <row r="66" spans="2:37" s="19" customFormat="1" ht="12" customHeight="1">
      <c r="B66" s="15"/>
      <c r="C66" s="152" t="s">
        <v>111</v>
      </c>
      <c r="D66" s="153"/>
      <c r="E66" s="153"/>
      <c r="F66" s="153"/>
      <c r="G66" s="153"/>
      <c r="H66" s="153"/>
      <c r="I66" s="153"/>
      <c r="J66" s="153"/>
      <c r="K66" s="154"/>
      <c r="L66" s="155"/>
      <c r="M66" s="155"/>
      <c r="N66" s="155"/>
      <c r="O66" s="155"/>
      <c r="P66" s="155"/>
      <c r="Q66" s="155"/>
      <c r="R66" s="155"/>
      <c r="S66" s="152" t="s">
        <v>117</v>
      </c>
      <c r="T66" s="153"/>
      <c r="U66" s="153"/>
      <c r="V66" s="153"/>
      <c r="W66" s="153"/>
      <c r="X66" s="153"/>
      <c r="Y66" s="153"/>
      <c r="Z66" s="153"/>
      <c r="AA66" s="159"/>
      <c r="AB66" s="154"/>
      <c r="AC66" s="155"/>
      <c r="AD66" s="155"/>
      <c r="AE66" s="155"/>
      <c r="AF66" s="155"/>
      <c r="AG66" s="155"/>
      <c r="AH66" s="155"/>
      <c r="AI66" s="155"/>
      <c r="AJ66" s="160"/>
      <c r="AK66" s="18"/>
    </row>
    <row r="67" spans="2:37" s="19" customFormat="1" ht="12" customHeight="1">
      <c r="B67" s="15"/>
      <c r="C67" s="152" t="s">
        <v>112</v>
      </c>
      <c r="D67" s="153"/>
      <c r="E67" s="153"/>
      <c r="F67" s="153"/>
      <c r="G67" s="153"/>
      <c r="H67" s="153"/>
      <c r="I67" s="153"/>
      <c r="J67" s="153"/>
      <c r="K67" s="154"/>
      <c r="L67" s="155"/>
      <c r="M67" s="155"/>
      <c r="N67" s="155"/>
      <c r="O67" s="155"/>
      <c r="P67" s="155"/>
      <c r="Q67" s="155"/>
      <c r="R67" s="155"/>
      <c r="S67" s="152" t="s">
        <v>118</v>
      </c>
      <c r="T67" s="153"/>
      <c r="U67" s="153"/>
      <c r="V67" s="153"/>
      <c r="W67" s="153"/>
      <c r="X67" s="153"/>
      <c r="Y67" s="153"/>
      <c r="Z67" s="153"/>
      <c r="AA67" s="159"/>
      <c r="AB67" s="154"/>
      <c r="AC67" s="155"/>
      <c r="AD67" s="155"/>
      <c r="AE67" s="155"/>
      <c r="AF67" s="155"/>
      <c r="AG67" s="155"/>
      <c r="AH67" s="155"/>
      <c r="AI67" s="155"/>
      <c r="AJ67" s="160"/>
      <c r="AK67" s="18"/>
    </row>
    <row r="68" spans="2:37" s="19" customFormat="1" ht="12" customHeight="1">
      <c r="B68" s="15"/>
      <c r="C68" s="152" t="s">
        <v>113</v>
      </c>
      <c r="D68" s="153"/>
      <c r="E68" s="153"/>
      <c r="F68" s="153"/>
      <c r="G68" s="153"/>
      <c r="H68" s="153"/>
      <c r="I68" s="153"/>
      <c r="J68" s="153"/>
      <c r="K68" s="154"/>
      <c r="L68" s="155"/>
      <c r="M68" s="155"/>
      <c r="N68" s="155"/>
      <c r="O68" s="155"/>
      <c r="P68" s="155"/>
      <c r="Q68" s="155"/>
      <c r="R68" s="155"/>
      <c r="S68" s="152" t="s">
        <v>119</v>
      </c>
      <c r="T68" s="153"/>
      <c r="U68" s="153"/>
      <c r="V68" s="153"/>
      <c r="W68" s="153"/>
      <c r="X68" s="153"/>
      <c r="Y68" s="153"/>
      <c r="Z68" s="153"/>
      <c r="AA68" s="159"/>
      <c r="AB68" s="154"/>
      <c r="AC68" s="155"/>
      <c r="AD68" s="155"/>
      <c r="AE68" s="155"/>
      <c r="AF68" s="155"/>
      <c r="AG68" s="155"/>
      <c r="AH68" s="155"/>
      <c r="AI68" s="155"/>
      <c r="AJ68" s="160"/>
      <c r="AK68" s="18"/>
    </row>
    <row r="69" spans="2:37" s="19" customFormat="1" ht="12" customHeight="1">
      <c r="B69" s="15"/>
      <c r="C69" s="152" t="s">
        <v>114</v>
      </c>
      <c r="D69" s="153"/>
      <c r="E69" s="153"/>
      <c r="F69" s="153"/>
      <c r="G69" s="153"/>
      <c r="H69" s="153"/>
      <c r="I69" s="153"/>
      <c r="J69" s="153"/>
      <c r="K69" s="154"/>
      <c r="L69" s="155"/>
      <c r="M69" s="155"/>
      <c r="N69" s="155"/>
      <c r="O69" s="155"/>
      <c r="P69" s="155"/>
      <c r="Q69" s="155"/>
      <c r="R69" s="155"/>
      <c r="S69" s="152" t="s">
        <v>120</v>
      </c>
      <c r="T69" s="153"/>
      <c r="U69" s="153"/>
      <c r="V69" s="153"/>
      <c r="W69" s="153"/>
      <c r="X69" s="153"/>
      <c r="Y69" s="153"/>
      <c r="Z69" s="153"/>
      <c r="AA69" s="159"/>
      <c r="AB69" s="154"/>
      <c r="AC69" s="155"/>
      <c r="AD69" s="155"/>
      <c r="AE69" s="155"/>
      <c r="AF69" s="155"/>
      <c r="AG69" s="155"/>
      <c r="AH69" s="155"/>
      <c r="AI69" s="155"/>
      <c r="AJ69" s="160"/>
      <c r="AK69" s="18"/>
    </row>
    <row r="70" spans="2:37" s="19" customFormat="1" ht="12" customHeight="1">
      <c r="B70" s="15"/>
      <c r="C70" s="152" t="s">
        <v>115</v>
      </c>
      <c r="D70" s="153"/>
      <c r="E70" s="153"/>
      <c r="F70" s="153"/>
      <c r="G70" s="153"/>
      <c r="H70" s="153"/>
      <c r="I70" s="153"/>
      <c r="J70" s="153"/>
      <c r="K70" s="154"/>
      <c r="L70" s="155"/>
      <c r="M70" s="155"/>
      <c r="N70" s="155"/>
      <c r="O70" s="155"/>
      <c r="P70" s="155"/>
      <c r="Q70" s="155"/>
      <c r="R70" s="155"/>
      <c r="S70" s="152" t="s">
        <v>121</v>
      </c>
      <c r="T70" s="153"/>
      <c r="U70" s="153"/>
      <c r="V70" s="153"/>
      <c r="W70" s="153"/>
      <c r="X70" s="153"/>
      <c r="Y70" s="153"/>
      <c r="Z70" s="153"/>
      <c r="AA70" s="159"/>
      <c r="AB70" s="154"/>
      <c r="AC70" s="155"/>
      <c r="AD70" s="155"/>
      <c r="AE70" s="155"/>
      <c r="AF70" s="155"/>
      <c r="AG70" s="155"/>
      <c r="AH70" s="155"/>
      <c r="AI70" s="155"/>
      <c r="AJ70" s="160"/>
      <c r="AK70" s="18"/>
    </row>
    <row r="71" spans="2:37" ht="12" customHeight="1">
      <c r="B71" s="8"/>
      <c r="C71" s="138"/>
      <c r="D71" s="138"/>
      <c r="E71" s="138"/>
      <c r="F71" s="138"/>
      <c r="G71" s="138"/>
      <c r="H71" s="138"/>
      <c r="I71" s="138"/>
      <c r="J71" s="138"/>
      <c r="K71" s="139"/>
      <c r="L71" s="139"/>
      <c r="M71" s="139"/>
      <c r="N71" s="139"/>
      <c r="O71" s="139"/>
      <c r="P71" s="139"/>
      <c r="Q71" s="139"/>
      <c r="R71" s="140"/>
      <c r="S71" s="141" t="s">
        <v>235</v>
      </c>
      <c r="T71" s="142"/>
      <c r="U71" s="142"/>
      <c r="V71" s="142"/>
      <c r="W71" s="142"/>
      <c r="X71" s="142"/>
      <c r="Y71" s="142"/>
      <c r="Z71" s="142"/>
      <c r="AA71" s="143"/>
      <c r="AB71" s="267"/>
      <c r="AC71" s="268"/>
      <c r="AD71" s="268"/>
      <c r="AE71" s="268"/>
      <c r="AF71" s="268"/>
      <c r="AG71" s="268"/>
      <c r="AH71" s="268"/>
      <c r="AI71" s="268"/>
      <c r="AJ71" s="269"/>
      <c r="AK71" s="10"/>
    </row>
    <row r="72" spans="2:37" s="19" customFormat="1" ht="12" customHeight="1"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8"/>
    </row>
    <row r="73" spans="2:37" s="19" customFormat="1" ht="10.5">
      <c r="B73" s="15"/>
      <c r="C73" s="270" t="s">
        <v>236</v>
      </c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18"/>
    </row>
    <row r="74" spans="2:37" s="19" customFormat="1" ht="23.25" customHeight="1">
      <c r="B74" s="15"/>
      <c r="C74" s="271" t="s">
        <v>237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18"/>
    </row>
    <row r="75" spans="2:37" s="19" customFormat="1" ht="12" customHeight="1">
      <c r="B75" s="15"/>
      <c r="C75" s="69"/>
      <c r="D75" s="69"/>
      <c r="E75" s="69"/>
      <c r="F75" s="6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61" t="s">
        <v>231</v>
      </c>
      <c r="AI75" s="161"/>
      <c r="AJ75" s="161"/>
      <c r="AK75" s="18"/>
    </row>
    <row r="76" spans="2:37" s="19" customFormat="1" ht="12" customHeight="1">
      <c r="B76" s="15"/>
      <c r="C76" s="176" t="s">
        <v>13</v>
      </c>
      <c r="D76" s="176"/>
      <c r="E76" s="178" t="s">
        <v>14</v>
      </c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6" t="s">
        <v>238</v>
      </c>
      <c r="AG76" s="176"/>
      <c r="AH76" s="176"/>
      <c r="AI76" s="176"/>
      <c r="AJ76" s="176"/>
      <c r="AK76" s="18"/>
    </row>
    <row r="77" spans="2:37" s="19" customFormat="1" ht="12" customHeight="1">
      <c r="B77" s="15"/>
      <c r="C77" s="176"/>
      <c r="D77" s="176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6"/>
      <c r="AG77" s="176"/>
      <c r="AH77" s="176"/>
      <c r="AI77" s="176"/>
      <c r="AJ77" s="176"/>
      <c r="AK77" s="18"/>
    </row>
    <row r="78" spans="2:37" s="19" customFormat="1" ht="12" customHeight="1">
      <c r="B78" s="15"/>
      <c r="C78" s="242">
        <v>1</v>
      </c>
      <c r="D78" s="242"/>
      <c r="E78" s="243" t="s">
        <v>239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49"/>
      <c r="AG78" s="249"/>
      <c r="AH78" s="249"/>
      <c r="AI78" s="249"/>
      <c r="AJ78" s="249"/>
      <c r="AK78" s="18"/>
    </row>
    <row r="79" spans="2:37" s="19" customFormat="1" ht="12" customHeight="1">
      <c r="B79" s="15"/>
      <c r="C79" s="242">
        <v>2</v>
      </c>
      <c r="D79" s="242"/>
      <c r="E79" s="243" t="s">
        <v>240</v>
      </c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5"/>
      <c r="AG79" s="245"/>
      <c r="AH79" s="245"/>
      <c r="AI79" s="245"/>
      <c r="AJ79" s="245"/>
      <c r="AK79" s="18"/>
    </row>
    <row r="80" spans="2:37" s="19" customFormat="1" ht="12" customHeight="1">
      <c r="B80" s="15"/>
      <c r="C80" s="242">
        <v>3</v>
      </c>
      <c r="D80" s="242"/>
      <c r="E80" s="243" t="s">
        <v>241</v>
      </c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7"/>
      <c r="AG80" s="247"/>
      <c r="AH80" s="247"/>
      <c r="AI80" s="247"/>
      <c r="AJ80" s="247"/>
      <c r="AK80" s="18"/>
    </row>
    <row r="81" spans="2:37" s="19" customFormat="1" ht="25.5" customHeight="1">
      <c r="B81" s="15"/>
      <c r="C81" s="242">
        <v>4</v>
      </c>
      <c r="D81" s="242"/>
      <c r="E81" s="243" t="s">
        <v>242</v>
      </c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9"/>
      <c r="AG81" s="249"/>
      <c r="AH81" s="249"/>
      <c r="AI81" s="249"/>
      <c r="AJ81" s="249"/>
      <c r="AK81" s="18"/>
    </row>
    <row r="82" spans="2:37" ht="12" customHeight="1">
      <c r="B82" s="8"/>
      <c r="C82" s="242">
        <v>5</v>
      </c>
      <c r="D82" s="242"/>
      <c r="E82" s="243" t="s">
        <v>243</v>
      </c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7"/>
      <c r="AG82" s="247"/>
      <c r="AH82" s="247"/>
      <c r="AI82" s="247"/>
      <c r="AJ82" s="247"/>
      <c r="AK82" s="10"/>
    </row>
    <row r="83" spans="2:38" ht="12" customHeight="1">
      <c r="B83" s="8"/>
      <c r="C83" s="263" t="s">
        <v>42</v>
      </c>
      <c r="D83" s="264"/>
      <c r="E83" s="265" t="s">
        <v>244</v>
      </c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1"/>
      <c r="AF83" s="266"/>
      <c r="AG83" s="266"/>
      <c r="AH83" s="266"/>
      <c r="AI83" s="266"/>
      <c r="AJ83" s="266"/>
      <c r="AK83" s="18"/>
      <c r="AL83" s="19"/>
    </row>
    <row r="84" spans="2:37" ht="12" customHeight="1">
      <c r="B84" s="8"/>
      <c r="C84" s="70"/>
      <c r="D84" s="70"/>
      <c r="E84" s="25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71"/>
      <c r="AG84" s="71"/>
      <c r="AH84" s="71"/>
      <c r="AI84" s="71"/>
      <c r="AJ84" s="71"/>
      <c r="AK84" s="10"/>
    </row>
    <row r="85" spans="2:37" ht="12" customHeight="1">
      <c r="B85" s="8"/>
      <c r="C85" s="279" t="s">
        <v>252</v>
      </c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71"/>
      <c r="AG85" s="71"/>
      <c r="AH85" s="71"/>
      <c r="AI85" s="71"/>
      <c r="AJ85" s="71"/>
      <c r="AK85" s="10"/>
    </row>
    <row r="86" spans="2:37" s="19" customFormat="1" ht="12" customHeight="1"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3"/>
      <c r="AB86" s="3"/>
      <c r="AC86" s="3"/>
      <c r="AD86" s="3"/>
      <c r="AE86" s="3"/>
      <c r="AF86" s="175" t="s">
        <v>231</v>
      </c>
      <c r="AG86" s="175"/>
      <c r="AH86" s="175"/>
      <c r="AI86" s="175"/>
      <c r="AJ86" s="175"/>
      <c r="AK86" s="18"/>
    </row>
    <row r="87" spans="2:37" s="19" customFormat="1" ht="12" customHeight="1">
      <c r="B87" s="15"/>
      <c r="C87" s="176" t="s">
        <v>13</v>
      </c>
      <c r="D87" s="177"/>
      <c r="E87" s="178" t="s">
        <v>18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6" t="s">
        <v>12</v>
      </c>
      <c r="AG87" s="176"/>
      <c r="AH87" s="176"/>
      <c r="AI87" s="176"/>
      <c r="AJ87" s="176"/>
      <c r="AK87" s="18"/>
    </row>
    <row r="88" spans="2:37" s="19" customFormat="1" ht="12" customHeight="1">
      <c r="B88" s="15"/>
      <c r="C88" s="176"/>
      <c r="D88" s="177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6"/>
      <c r="AG88" s="176"/>
      <c r="AH88" s="176"/>
      <c r="AI88" s="176"/>
      <c r="AJ88" s="176"/>
      <c r="AK88" s="18"/>
    </row>
    <row r="89" spans="2:37" s="19" customFormat="1" ht="12" customHeight="1">
      <c r="B89" s="15"/>
      <c r="C89" s="179">
        <v>1</v>
      </c>
      <c r="D89" s="180"/>
      <c r="E89" s="181" t="s">
        <v>245</v>
      </c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3"/>
      <c r="AF89" s="184"/>
      <c r="AG89" s="185"/>
      <c r="AH89" s="185"/>
      <c r="AI89" s="185"/>
      <c r="AJ89" s="186"/>
      <c r="AK89" s="18"/>
    </row>
    <row r="90" spans="2:37" s="19" customFormat="1" ht="12" customHeight="1">
      <c r="B90" s="15"/>
      <c r="C90" s="189">
        <v>2</v>
      </c>
      <c r="D90" s="190"/>
      <c r="E90" s="191" t="s">
        <v>20</v>
      </c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3"/>
      <c r="AF90" s="194"/>
      <c r="AG90" s="194"/>
      <c r="AH90" s="194"/>
      <c r="AI90" s="194"/>
      <c r="AJ90" s="194"/>
      <c r="AK90" s="18"/>
    </row>
    <row r="91" spans="2:37" s="19" customFormat="1" ht="12" customHeight="1">
      <c r="B91" s="15"/>
      <c r="C91" s="189">
        <v>3</v>
      </c>
      <c r="D91" s="190"/>
      <c r="E91" s="196" t="s">
        <v>246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3"/>
      <c r="AF91" s="197"/>
      <c r="AG91" s="198"/>
      <c r="AH91" s="198"/>
      <c r="AI91" s="198"/>
      <c r="AJ91" s="199"/>
      <c r="AK91" s="18"/>
    </row>
    <row r="92" spans="2:37" s="19" customFormat="1" ht="12" customHeight="1">
      <c r="B92" s="15"/>
      <c r="C92" s="202">
        <v>4</v>
      </c>
      <c r="D92" s="203"/>
      <c r="E92" s="204" t="s">
        <v>22</v>
      </c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6"/>
      <c r="AF92" s="194"/>
      <c r="AG92" s="194"/>
      <c r="AH92" s="194"/>
      <c r="AI92" s="194"/>
      <c r="AJ92" s="194"/>
      <c r="AK92" s="18"/>
    </row>
    <row r="93" spans="2:37" ht="12" customHeight="1">
      <c r="B93" s="8"/>
      <c r="C93" s="207">
        <v>5</v>
      </c>
      <c r="D93" s="208"/>
      <c r="E93" s="209" t="s">
        <v>23</v>
      </c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1"/>
      <c r="AF93" s="212"/>
      <c r="AG93" s="213"/>
      <c r="AH93" s="213"/>
      <c r="AI93" s="213"/>
      <c r="AJ93" s="214"/>
      <c r="AK93" s="10"/>
    </row>
    <row r="94" spans="2:37" ht="12" customHeight="1">
      <c r="B94" s="8"/>
      <c r="C94" s="24"/>
      <c r="D94" s="24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26"/>
      <c r="AG94" s="26"/>
      <c r="AH94" s="26"/>
      <c r="AI94" s="26"/>
      <c r="AJ94" s="26"/>
      <c r="AK94" s="10"/>
    </row>
    <row r="95" spans="2:37" ht="12" customHeigh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 t="s">
        <v>29</v>
      </c>
      <c r="V95" s="9"/>
      <c r="W95" s="14"/>
      <c r="X95" s="14"/>
      <c r="Y95" s="14"/>
      <c r="Z95" s="103"/>
      <c r="AA95" s="104"/>
      <c r="AB95" s="105"/>
      <c r="AC95" s="215">
        <f>J108</f>
        <v>2</v>
      </c>
      <c r="AD95" s="216"/>
      <c r="AE95" s="217"/>
      <c r="AF95" s="215" t="str">
        <f>M108</f>
        <v>2009</v>
      </c>
      <c r="AG95" s="218"/>
      <c r="AH95" s="219"/>
      <c r="AI95" s="33"/>
      <c r="AJ95" s="33"/>
      <c r="AK95" s="10"/>
    </row>
    <row r="96" spans="2:37" ht="12" customHeight="1">
      <c r="B96" s="8"/>
      <c r="C96" s="16"/>
      <c r="D96" s="16"/>
      <c r="E96" s="16"/>
      <c r="F96" s="16"/>
      <c r="G96" s="17"/>
      <c r="H96" s="17"/>
      <c r="I96" s="17"/>
      <c r="J96" s="17"/>
      <c r="K96" s="17"/>
      <c r="L96" s="17"/>
      <c r="M96" s="16"/>
      <c r="N96" s="16"/>
      <c r="O96" s="16"/>
      <c r="P96" s="16"/>
      <c r="Q96" s="16"/>
      <c r="R96" s="16"/>
      <c r="S96" s="16"/>
      <c r="T96" s="16"/>
      <c r="U96" s="16"/>
      <c r="V96" s="17"/>
      <c r="W96" s="16"/>
      <c r="X96" s="16"/>
      <c r="Y96" s="16"/>
      <c r="Z96" s="220" t="s">
        <v>2</v>
      </c>
      <c r="AA96" s="220"/>
      <c r="AB96" s="220"/>
      <c r="AC96" s="220" t="s">
        <v>3</v>
      </c>
      <c r="AD96" s="220"/>
      <c r="AE96" s="220"/>
      <c r="AF96" s="220" t="s">
        <v>4</v>
      </c>
      <c r="AG96" s="220"/>
      <c r="AH96" s="220"/>
      <c r="AI96" s="33"/>
      <c r="AJ96" s="33"/>
      <c r="AK96" s="10"/>
    </row>
    <row r="97" spans="2:37" ht="12" customHeight="1">
      <c r="B97" s="8"/>
      <c r="C97" s="221" t="s">
        <v>253</v>
      </c>
      <c r="D97" s="221"/>
      <c r="E97" s="221"/>
      <c r="F97" s="221"/>
      <c r="G97" s="221"/>
      <c r="H97" s="221"/>
      <c r="I97" s="222"/>
      <c r="J97" s="222"/>
      <c r="K97" s="222"/>
      <c r="L97" s="222"/>
      <c r="M97" s="222"/>
      <c r="N97" s="222"/>
      <c r="O97" s="222"/>
      <c r="P97" s="42"/>
      <c r="Q97" s="222"/>
      <c r="R97" s="222"/>
      <c r="S97" s="222"/>
      <c r="T97" s="222"/>
      <c r="U97" s="222"/>
      <c r="V97" s="222"/>
      <c r="W97" s="22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</row>
    <row r="98" spans="2:37" ht="12" customHeight="1">
      <c r="B98" s="8"/>
      <c r="C98" s="221"/>
      <c r="D98" s="221"/>
      <c r="E98" s="221"/>
      <c r="F98" s="221"/>
      <c r="G98" s="221"/>
      <c r="H98" s="221"/>
      <c r="I98" s="223"/>
      <c r="J98" s="223"/>
      <c r="K98" s="223"/>
      <c r="L98" s="223"/>
      <c r="M98" s="223"/>
      <c r="N98" s="223"/>
      <c r="O98" s="223"/>
      <c r="P98" s="42"/>
      <c r="Q98" s="223"/>
      <c r="R98" s="223"/>
      <c r="S98" s="223"/>
      <c r="T98" s="223"/>
      <c r="U98" s="223"/>
      <c r="V98" s="223"/>
      <c r="W98" s="223"/>
      <c r="X98" s="17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</row>
    <row r="99" spans="2:37" ht="12" customHeight="1">
      <c r="B99" s="8"/>
      <c r="C99" s="9"/>
      <c r="D99" s="9"/>
      <c r="E99" s="9"/>
      <c r="F99" s="9"/>
      <c r="G99" s="9"/>
      <c r="H99" s="9"/>
      <c r="I99" s="224" t="s">
        <v>178</v>
      </c>
      <c r="J99" s="224"/>
      <c r="K99" s="224"/>
      <c r="L99" s="224"/>
      <c r="M99" s="224"/>
      <c r="N99" s="224"/>
      <c r="O99" s="224"/>
      <c r="P99" s="42"/>
      <c r="Q99" s="224" t="s">
        <v>176</v>
      </c>
      <c r="R99" s="224"/>
      <c r="S99" s="224"/>
      <c r="T99" s="224"/>
      <c r="U99" s="224"/>
      <c r="V99" s="224"/>
      <c r="W99" s="224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</row>
    <row r="100" spans="2:37" ht="12" customHeight="1">
      <c r="B100" s="8"/>
      <c r="C100" s="9"/>
      <c r="D100" s="9"/>
      <c r="E100" s="9"/>
      <c r="F100" s="9"/>
      <c r="G100" s="9"/>
      <c r="H100" s="9"/>
      <c r="I100" s="222"/>
      <c r="J100" s="222"/>
      <c r="K100" s="222"/>
      <c r="L100" s="222"/>
      <c r="M100" s="222"/>
      <c r="N100" s="222"/>
      <c r="O100" s="222"/>
      <c r="P100" s="42"/>
      <c r="Q100" s="222"/>
      <c r="R100" s="222"/>
      <c r="S100" s="222"/>
      <c r="T100" s="222"/>
      <c r="U100" s="222"/>
      <c r="V100" s="222"/>
      <c r="W100" s="22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</row>
    <row r="101" spans="2:37" ht="12" customHeight="1">
      <c r="B101" s="8"/>
      <c r="C101" s="98" t="s">
        <v>248</v>
      </c>
      <c r="D101" s="98"/>
      <c r="E101" s="98"/>
      <c r="F101" s="98"/>
      <c r="G101" s="98"/>
      <c r="H101" s="98"/>
      <c r="I101" s="222"/>
      <c r="J101" s="222"/>
      <c r="K101" s="222"/>
      <c r="L101" s="222"/>
      <c r="M101" s="222"/>
      <c r="N101" s="222"/>
      <c r="O101" s="222"/>
      <c r="P101" s="42"/>
      <c r="Q101" s="222"/>
      <c r="R101" s="222"/>
      <c r="S101" s="222"/>
      <c r="T101" s="222"/>
      <c r="U101" s="222"/>
      <c r="V101" s="222"/>
      <c r="W101" s="22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0"/>
    </row>
    <row r="102" spans="2:37" ht="12" customHeight="1">
      <c r="B102" s="8"/>
      <c r="C102" s="98"/>
      <c r="D102" s="98"/>
      <c r="E102" s="98"/>
      <c r="F102" s="98"/>
      <c r="G102" s="98"/>
      <c r="H102" s="98"/>
      <c r="I102" s="223"/>
      <c r="J102" s="223"/>
      <c r="K102" s="223"/>
      <c r="L102" s="223"/>
      <c r="M102" s="223"/>
      <c r="N102" s="223"/>
      <c r="O102" s="223"/>
      <c r="P102" s="42"/>
      <c r="Q102" s="223"/>
      <c r="R102" s="223"/>
      <c r="S102" s="223"/>
      <c r="T102" s="223"/>
      <c r="U102" s="223"/>
      <c r="V102" s="223"/>
      <c r="W102" s="223"/>
      <c r="X102" s="17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0"/>
    </row>
    <row r="103" spans="2:37" ht="12" customHeight="1">
      <c r="B103" s="8"/>
      <c r="C103" s="14"/>
      <c r="D103" s="9"/>
      <c r="E103" s="9"/>
      <c r="F103" s="9"/>
      <c r="G103" s="9"/>
      <c r="H103" s="9"/>
      <c r="I103" s="276" t="s">
        <v>178</v>
      </c>
      <c r="J103" s="276"/>
      <c r="K103" s="276"/>
      <c r="L103" s="276"/>
      <c r="M103" s="276"/>
      <c r="N103" s="276"/>
      <c r="O103" s="276"/>
      <c r="P103" s="9"/>
      <c r="Q103" s="276" t="s">
        <v>176</v>
      </c>
      <c r="R103" s="276"/>
      <c r="S103" s="276"/>
      <c r="T103" s="276"/>
      <c r="U103" s="276"/>
      <c r="V103" s="276"/>
      <c r="W103" s="276"/>
      <c r="X103" s="17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0"/>
    </row>
    <row r="104" spans="2:37" s="56" customFormat="1" ht="12" customHeight="1">
      <c r="B104" s="77"/>
      <c r="C104" s="272" t="s">
        <v>0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65"/>
      <c r="Q104" s="65"/>
      <c r="R104" s="65"/>
      <c r="S104" s="65"/>
      <c r="T104" s="65"/>
      <c r="U104" s="65"/>
      <c r="V104" s="65"/>
      <c r="W104" s="65"/>
      <c r="X104" s="7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78"/>
    </row>
    <row r="105" spans="2:37" s="56" customFormat="1" ht="12" customHeight="1">
      <c r="B105" s="77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65"/>
      <c r="Q105" s="79"/>
      <c r="R105" s="79"/>
      <c r="S105" s="79"/>
      <c r="T105" s="79"/>
      <c r="U105" s="79"/>
      <c r="V105" s="79"/>
      <c r="W105" s="79"/>
      <c r="X105" s="7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78"/>
    </row>
    <row r="106" spans="2:37" s="56" customFormat="1" ht="12" customHeight="1">
      <c r="B106" s="77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78"/>
    </row>
    <row r="107" spans="1:37" s="56" customFormat="1" ht="10.5">
      <c r="A107" s="80"/>
      <c r="B107" s="64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78"/>
    </row>
    <row r="108" spans="1:37" s="56" customFormat="1" ht="10.5">
      <c r="A108" s="80"/>
      <c r="B108" s="64"/>
      <c r="C108" s="74" t="s">
        <v>1</v>
      </c>
      <c r="D108" s="74"/>
      <c r="E108" s="74"/>
      <c r="F108" s="74"/>
      <c r="G108" s="225"/>
      <c r="H108" s="226"/>
      <c r="I108" s="227"/>
      <c r="J108" s="273">
        <f>IF(B114=12,1,B114+1)</f>
        <v>2</v>
      </c>
      <c r="K108" s="274"/>
      <c r="L108" s="275"/>
      <c r="M108" s="273" t="str">
        <f>IF(номер=12,U31+1,U31)</f>
        <v>2009</v>
      </c>
      <c r="N108" s="274"/>
      <c r="O108" s="275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78"/>
    </row>
    <row r="109" spans="1:37" s="56" customFormat="1" ht="10.5">
      <c r="A109" s="80"/>
      <c r="B109" s="64"/>
      <c r="C109" s="75"/>
      <c r="D109" s="76"/>
      <c r="E109" s="76"/>
      <c r="F109" s="76"/>
      <c r="G109" s="261" t="s">
        <v>2</v>
      </c>
      <c r="H109" s="261"/>
      <c r="I109" s="261"/>
      <c r="J109" s="261" t="s">
        <v>3</v>
      </c>
      <c r="K109" s="261"/>
      <c r="L109" s="261"/>
      <c r="M109" s="261" t="s">
        <v>4</v>
      </c>
      <c r="N109" s="261"/>
      <c r="O109" s="261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78"/>
    </row>
    <row r="110" spans="2:37" ht="11.25" thickBot="1">
      <c r="B110" s="2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29"/>
    </row>
    <row r="112" spans="2:6" ht="10.5">
      <c r="B112" s="49"/>
      <c r="C112" s="49"/>
      <c r="D112" s="49"/>
      <c r="E112" s="49"/>
      <c r="F112" s="49"/>
    </row>
    <row r="113" spans="2:6" ht="10.5">
      <c r="B113" s="49"/>
      <c r="C113" s="49"/>
      <c r="D113" s="49"/>
      <c r="E113" s="49"/>
      <c r="F113" s="49"/>
    </row>
    <row r="114" spans="2:6" ht="10.5">
      <c r="B114" s="50">
        <v>1</v>
      </c>
      <c r="C114" s="50"/>
      <c r="D114" s="49"/>
      <c r="E114" s="49"/>
      <c r="F114" s="49"/>
    </row>
    <row r="115" spans="2:6" ht="10.5">
      <c r="B115" s="50">
        <v>1</v>
      </c>
      <c r="C115" s="87" t="s">
        <v>208</v>
      </c>
      <c r="D115" s="49"/>
      <c r="E115" s="49"/>
      <c r="F115" s="49"/>
    </row>
    <row r="116" spans="2:6" ht="10.5">
      <c r="B116" s="50">
        <v>3</v>
      </c>
      <c r="C116" s="87" t="s">
        <v>209</v>
      </c>
      <c r="D116" s="49"/>
      <c r="E116" s="49"/>
      <c r="F116" s="49"/>
    </row>
    <row r="117" spans="2:6" ht="10.5">
      <c r="B117" s="50">
        <v>3</v>
      </c>
      <c r="C117" s="87" t="s">
        <v>210</v>
      </c>
      <c r="D117" s="49"/>
      <c r="E117" s="49"/>
      <c r="F117" s="49"/>
    </row>
    <row r="118" spans="2:6" ht="10.5">
      <c r="B118" s="50">
        <v>4</v>
      </c>
      <c r="C118" s="87" t="s">
        <v>211</v>
      </c>
      <c r="D118" s="49"/>
      <c r="E118" s="49"/>
      <c r="F118" s="49"/>
    </row>
    <row r="119" spans="2:6" ht="10.5">
      <c r="B119" s="50">
        <v>5</v>
      </c>
      <c r="C119" s="87" t="s">
        <v>212</v>
      </c>
      <c r="D119" s="49"/>
      <c r="E119" s="49"/>
      <c r="F119" s="49"/>
    </row>
    <row r="120" spans="2:6" ht="10.5">
      <c r="B120" s="50">
        <v>6</v>
      </c>
      <c r="C120" s="87" t="s">
        <v>213</v>
      </c>
      <c r="D120" s="49"/>
      <c r="E120" s="49"/>
      <c r="F120" s="49"/>
    </row>
    <row r="121" spans="2:6" ht="10.5">
      <c r="B121" s="50">
        <v>7</v>
      </c>
      <c r="C121" s="87" t="s">
        <v>214</v>
      </c>
      <c r="D121" s="49"/>
      <c r="E121" s="49"/>
      <c r="F121" s="49"/>
    </row>
    <row r="122" spans="2:6" ht="10.5">
      <c r="B122" s="50">
        <v>8</v>
      </c>
      <c r="C122" s="87" t="s">
        <v>215</v>
      </c>
      <c r="D122" s="49"/>
      <c r="E122" s="49"/>
      <c r="F122" s="49"/>
    </row>
    <row r="123" spans="2:6" ht="10.5">
      <c r="B123" s="50">
        <v>9</v>
      </c>
      <c r="C123" s="87" t="s">
        <v>216</v>
      </c>
      <c r="D123" s="49"/>
      <c r="E123" s="49"/>
      <c r="F123" s="49"/>
    </row>
    <row r="124" spans="2:6" ht="10.5">
      <c r="B124" s="50">
        <v>10</v>
      </c>
      <c r="C124" s="87" t="s">
        <v>191</v>
      </c>
      <c r="D124" s="49"/>
      <c r="E124" s="49"/>
      <c r="F124" s="49"/>
    </row>
    <row r="125" spans="2:6" ht="10.5">
      <c r="B125" s="50">
        <v>11</v>
      </c>
      <c r="C125" s="87" t="s">
        <v>217</v>
      </c>
      <c r="D125" s="49"/>
      <c r="E125" s="49"/>
      <c r="F125" s="49"/>
    </row>
    <row r="126" spans="2:6" ht="10.5">
      <c r="B126" s="50">
        <v>12</v>
      </c>
      <c r="C126" s="87" t="s">
        <v>218</v>
      </c>
      <c r="D126" s="49"/>
      <c r="E126" s="49"/>
      <c r="F126" s="49"/>
    </row>
    <row r="127" spans="2:6" ht="10.5">
      <c r="B127" s="49"/>
      <c r="C127" s="49"/>
      <c r="D127" s="49"/>
      <c r="E127" s="49"/>
      <c r="F127" s="49"/>
    </row>
    <row r="128" spans="2:6" ht="10.5">
      <c r="B128" s="49"/>
      <c r="C128" s="49"/>
      <c r="D128" s="49"/>
      <c r="E128" s="49"/>
      <c r="F128" s="49"/>
    </row>
  </sheetData>
  <sheetProtection sheet="1" objects="1" scenarios="1"/>
  <mergeCells count="181">
    <mergeCell ref="G109:I109"/>
    <mergeCell ref="J109:L109"/>
    <mergeCell ref="M109:O109"/>
    <mergeCell ref="I103:O103"/>
    <mergeCell ref="C101:H102"/>
    <mergeCell ref="I101:O102"/>
    <mergeCell ref="Q101:W102"/>
    <mergeCell ref="Q103:W103"/>
    <mergeCell ref="C104:O104"/>
    <mergeCell ref="G108:I108"/>
    <mergeCell ref="J108:L108"/>
    <mergeCell ref="M108:O108"/>
    <mergeCell ref="C97:H98"/>
    <mergeCell ref="I97:O98"/>
    <mergeCell ref="Q97:W98"/>
    <mergeCell ref="I99:O99"/>
    <mergeCell ref="Q99:W99"/>
    <mergeCell ref="I100:O100"/>
    <mergeCell ref="Q100:W100"/>
    <mergeCell ref="Z95:AB95"/>
    <mergeCell ref="AC95:AE95"/>
    <mergeCell ref="AF95:AH95"/>
    <mergeCell ref="Z96:AB96"/>
    <mergeCell ref="AC96:AE96"/>
    <mergeCell ref="AF96:AH96"/>
    <mergeCell ref="C92:D92"/>
    <mergeCell ref="E92:AE92"/>
    <mergeCell ref="AF92:AJ92"/>
    <mergeCell ref="C93:D93"/>
    <mergeCell ref="E93:AE93"/>
    <mergeCell ref="AF93:AJ93"/>
    <mergeCell ref="C91:D91"/>
    <mergeCell ref="E91:AE91"/>
    <mergeCell ref="AF91:AJ91"/>
    <mergeCell ref="C90:D90"/>
    <mergeCell ref="E90:AE90"/>
    <mergeCell ref="AF90:AJ90"/>
    <mergeCell ref="C89:D89"/>
    <mergeCell ref="E89:AE89"/>
    <mergeCell ref="AF89:AJ89"/>
    <mergeCell ref="C85:O85"/>
    <mergeCell ref="AF86:AJ86"/>
    <mergeCell ref="C87:D88"/>
    <mergeCell ref="E87:AE88"/>
    <mergeCell ref="AF87:AJ88"/>
    <mergeCell ref="C82:D82"/>
    <mergeCell ref="E82:AE82"/>
    <mergeCell ref="AF82:AJ82"/>
    <mergeCell ref="C83:D83"/>
    <mergeCell ref="E83:AE83"/>
    <mergeCell ref="AF83:AJ83"/>
    <mergeCell ref="C81:D81"/>
    <mergeCell ref="E81:AE81"/>
    <mergeCell ref="AF81:AJ81"/>
    <mergeCell ref="C80:D80"/>
    <mergeCell ref="E80:AE80"/>
    <mergeCell ref="AF80:AJ80"/>
    <mergeCell ref="C79:D79"/>
    <mergeCell ref="E79:AE79"/>
    <mergeCell ref="AF79:AJ79"/>
    <mergeCell ref="C78:D78"/>
    <mergeCell ref="E78:AE78"/>
    <mergeCell ref="AF78:AJ78"/>
    <mergeCell ref="C73:AJ73"/>
    <mergeCell ref="C74:AJ74"/>
    <mergeCell ref="AH75:AJ75"/>
    <mergeCell ref="C76:D77"/>
    <mergeCell ref="E76:AE77"/>
    <mergeCell ref="AF76:AJ77"/>
    <mergeCell ref="C70:J70"/>
    <mergeCell ref="K70:R70"/>
    <mergeCell ref="S70:AA70"/>
    <mergeCell ref="AB70:AJ70"/>
    <mergeCell ref="C71:J71"/>
    <mergeCell ref="K71:R71"/>
    <mergeCell ref="S71:AA71"/>
    <mergeCell ref="AB71:AJ71"/>
    <mergeCell ref="C68:J68"/>
    <mergeCell ref="K68:R68"/>
    <mergeCell ref="S68:AA68"/>
    <mergeCell ref="AB68:AJ68"/>
    <mergeCell ref="C69:J69"/>
    <mergeCell ref="K69:R69"/>
    <mergeCell ref="S69:AA69"/>
    <mergeCell ref="AB69:AJ69"/>
    <mergeCell ref="C66:J66"/>
    <mergeCell ref="K66:R66"/>
    <mergeCell ref="S66:AA66"/>
    <mergeCell ref="AB66:AJ66"/>
    <mergeCell ref="C67:J67"/>
    <mergeCell ref="K67:R67"/>
    <mergeCell ref="S67:AA67"/>
    <mergeCell ref="AB67:AJ67"/>
    <mergeCell ref="C64:J64"/>
    <mergeCell ref="K64:R64"/>
    <mergeCell ref="S64:AA64"/>
    <mergeCell ref="AB64:AJ64"/>
    <mergeCell ref="C65:J65"/>
    <mergeCell ref="K65:R65"/>
    <mergeCell ref="S65:AA65"/>
    <mergeCell ref="AB65:AJ65"/>
    <mergeCell ref="C52:AJ52"/>
    <mergeCell ref="C53:F53"/>
    <mergeCell ref="R54:T54"/>
    <mergeCell ref="Q55:U55"/>
    <mergeCell ref="AH56:AJ56"/>
    <mergeCell ref="C57:J63"/>
    <mergeCell ref="K57:R63"/>
    <mergeCell ref="S57:AA63"/>
    <mergeCell ref="AB57:AJ63"/>
    <mergeCell ref="C50:D50"/>
    <mergeCell ref="E50:Z50"/>
    <mergeCell ref="AA50:AJ50"/>
    <mergeCell ref="C49:D49"/>
    <mergeCell ref="E49:Z49"/>
    <mergeCell ref="AA49:AJ49"/>
    <mergeCell ref="C48:D48"/>
    <mergeCell ref="E48:Z48"/>
    <mergeCell ref="AA48:AJ48"/>
    <mergeCell ref="C47:D47"/>
    <mergeCell ref="E47:Z47"/>
    <mergeCell ref="AA47:AJ47"/>
    <mergeCell ref="C46:D46"/>
    <mergeCell ref="E46:Z46"/>
    <mergeCell ref="AA46:AJ46"/>
    <mergeCell ref="C45:D45"/>
    <mergeCell ref="E45:Z45"/>
    <mergeCell ref="AA45:AJ45"/>
    <mergeCell ref="C44:D44"/>
    <mergeCell ref="E44:Z44"/>
    <mergeCell ref="AA44:AJ44"/>
    <mergeCell ref="C43:D43"/>
    <mergeCell ref="E43:Z43"/>
    <mergeCell ref="AA43:AJ43"/>
    <mergeCell ref="C41:D42"/>
    <mergeCell ref="E41:Z42"/>
    <mergeCell ref="AA41:AJ42"/>
    <mergeCell ref="C40:D40"/>
    <mergeCell ref="E40:Z40"/>
    <mergeCell ref="AA40:AJ40"/>
    <mergeCell ref="C39:D39"/>
    <mergeCell ref="E39:Z39"/>
    <mergeCell ref="AA39:AJ39"/>
    <mergeCell ref="C38:D38"/>
    <mergeCell ref="E38:Z38"/>
    <mergeCell ref="AA38:AJ38"/>
    <mergeCell ref="C37:D37"/>
    <mergeCell ref="E37:Z37"/>
    <mergeCell ref="AA37:AJ37"/>
    <mergeCell ref="AF34:AJ34"/>
    <mergeCell ref="C35:D36"/>
    <mergeCell ref="E35:Z36"/>
    <mergeCell ref="AA35:AJ36"/>
    <mergeCell ref="M31:P31"/>
    <mergeCell ref="U31:W31"/>
    <mergeCell ref="X31:Z31"/>
    <mergeCell ref="M32:P32"/>
    <mergeCell ref="T32:X32"/>
    <mergeCell ref="C33:U33"/>
    <mergeCell ref="AH18:AJ18"/>
    <mergeCell ref="C19:N19"/>
    <mergeCell ref="C20:N20"/>
    <mergeCell ref="C24:AJ25"/>
    <mergeCell ref="N29:T29"/>
    <mergeCell ref="U29:V29"/>
    <mergeCell ref="I11:N11"/>
    <mergeCell ref="I13:N13"/>
    <mergeCell ref="C15:N15"/>
    <mergeCell ref="X15:AG18"/>
    <mergeCell ref="C18:N18"/>
    <mergeCell ref="AH15:AJ15"/>
    <mergeCell ref="C16:N16"/>
    <mergeCell ref="AH16:AJ16"/>
    <mergeCell ref="C17:N17"/>
    <mergeCell ref="AH17:AJ17"/>
    <mergeCell ref="B1:AK1"/>
    <mergeCell ref="G3:AJ3"/>
    <mergeCell ref="C6:N7"/>
    <mergeCell ref="D8:M8"/>
    <mergeCell ref="D9:M9"/>
    <mergeCell ref="O4:AJ4"/>
  </mergeCells>
  <conditionalFormatting sqref="E43:E47 E39:E40">
    <cfRule type="expression" priority="1" dxfId="0" stopIfTrue="1">
      <formula>TODAY()&gt;ДНИ</formula>
    </cfRule>
  </conditionalFormatting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Y8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60" ht="19.5" customHeight="1">
      <c r="B1" s="284" t="s">
        <v>256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</row>
    <row r="2" spans="2:60" ht="19.5" customHeight="1" thickBot="1">
      <c r="B2" s="285" t="s">
        <v>255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92"/>
      <c r="AM2" s="92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</row>
    <row r="3" spans="2:37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</row>
    <row r="4" spans="2:103" ht="12" customHeight="1">
      <c r="B4" s="8"/>
      <c r="C4" s="9"/>
      <c r="D4" s="9"/>
      <c r="E4" s="9"/>
      <c r="F4" s="9"/>
      <c r="G4" s="95" t="s">
        <v>54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10"/>
      <c r="AM4" s="93" t="s">
        <v>110</v>
      </c>
      <c r="AN4" s="93"/>
      <c r="AO4" s="93"/>
      <c r="AP4" s="93"/>
      <c r="AQ4" s="93"/>
      <c r="AR4" s="93" t="s">
        <v>111</v>
      </c>
      <c r="AS4" s="93"/>
      <c r="AT4" s="93"/>
      <c r="AU4" s="93"/>
      <c r="AV4" s="93"/>
      <c r="AW4" s="93" t="s">
        <v>112</v>
      </c>
      <c r="AX4" s="93"/>
      <c r="AY4" s="93"/>
      <c r="AZ4" s="93"/>
      <c r="BA4" s="93"/>
      <c r="BB4" s="93" t="s">
        <v>113</v>
      </c>
      <c r="BC4" s="93"/>
      <c r="BD4" s="93"/>
      <c r="BE4" s="93"/>
      <c r="BF4" s="93"/>
      <c r="BG4" s="93" t="s">
        <v>114</v>
      </c>
      <c r="BH4" s="93"/>
      <c r="BI4" s="93"/>
      <c r="BJ4" s="93"/>
      <c r="BK4" s="93"/>
      <c r="BL4" s="93" t="s">
        <v>115</v>
      </c>
      <c r="BM4" s="93"/>
      <c r="BN4" s="93"/>
      <c r="BO4" s="93"/>
      <c r="BP4" s="93"/>
      <c r="BQ4" s="93" t="s">
        <v>116</v>
      </c>
      <c r="BR4" s="93"/>
      <c r="BS4" s="93"/>
      <c r="BT4" s="93"/>
      <c r="BU4" s="93"/>
      <c r="BV4" s="93" t="s">
        <v>117</v>
      </c>
      <c r="BW4" s="93"/>
      <c r="BX4" s="93"/>
      <c r="BY4" s="93"/>
      <c r="BZ4" s="93"/>
      <c r="CA4" s="93" t="s">
        <v>118</v>
      </c>
      <c r="CB4" s="93"/>
      <c r="CC4" s="93"/>
      <c r="CD4" s="93"/>
      <c r="CE4" s="93"/>
      <c r="CF4" s="93" t="s">
        <v>119</v>
      </c>
      <c r="CG4" s="93"/>
      <c r="CH4" s="93"/>
      <c r="CI4" s="93"/>
      <c r="CJ4" s="93"/>
      <c r="CK4" s="93" t="s">
        <v>120</v>
      </c>
      <c r="CL4" s="93"/>
      <c r="CM4" s="93"/>
      <c r="CN4" s="93"/>
      <c r="CO4" s="93"/>
      <c r="CP4" s="93" t="s">
        <v>121</v>
      </c>
      <c r="CQ4" s="93"/>
      <c r="CR4" s="93"/>
      <c r="CS4" s="93"/>
      <c r="CT4" s="93"/>
      <c r="CU4" s="93" t="s">
        <v>136</v>
      </c>
      <c r="CV4" s="93"/>
      <c r="CW4" s="93"/>
      <c r="CX4" s="93"/>
      <c r="CY4" s="93"/>
    </row>
    <row r="5" spans="2:103" ht="20.25" customHeight="1">
      <c r="B5" s="8"/>
      <c r="C5" s="3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96" t="s">
        <v>197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10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</row>
    <row r="6" spans="2:103" ht="12" customHeight="1">
      <c r="B6" s="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0"/>
      <c r="AM6" s="97">
        <v>1</v>
      </c>
      <c r="AN6" s="97"/>
      <c r="AO6" s="97"/>
      <c r="AP6" s="97"/>
      <c r="AQ6" s="97"/>
      <c r="AR6" s="97">
        <v>2</v>
      </c>
      <c r="AS6" s="97"/>
      <c r="AT6" s="97"/>
      <c r="AU6" s="97"/>
      <c r="AV6" s="97"/>
      <c r="AW6" s="97">
        <v>3</v>
      </c>
      <c r="AX6" s="97"/>
      <c r="AY6" s="97"/>
      <c r="AZ6" s="97"/>
      <c r="BA6" s="97"/>
      <c r="BB6" s="97">
        <v>4</v>
      </c>
      <c r="BC6" s="97"/>
      <c r="BD6" s="97"/>
      <c r="BE6" s="97"/>
      <c r="BF6" s="97"/>
      <c r="BG6" s="97">
        <v>5</v>
      </c>
      <c r="BH6" s="97"/>
      <c r="BI6" s="97"/>
      <c r="BJ6" s="97"/>
      <c r="BK6" s="97"/>
      <c r="BL6" s="97">
        <v>6</v>
      </c>
      <c r="BM6" s="97"/>
      <c r="BN6" s="97"/>
      <c r="BO6" s="97"/>
      <c r="BP6" s="97"/>
      <c r="BQ6" s="97">
        <v>7</v>
      </c>
      <c r="BR6" s="97"/>
      <c r="BS6" s="97"/>
      <c r="BT6" s="97"/>
      <c r="BU6" s="97"/>
      <c r="BV6" s="97">
        <v>8</v>
      </c>
      <c r="BW6" s="97"/>
      <c r="BX6" s="97"/>
      <c r="BY6" s="97"/>
      <c r="BZ6" s="97"/>
      <c r="CA6" s="97">
        <v>9</v>
      </c>
      <c r="CB6" s="97"/>
      <c r="CC6" s="97"/>
      <c r="CD6" s="97"/>
      <c r="CE6" s="97"/>
      <c r="CF6" s="97">
        <v>10</v>
      </c>
      <c r="CG6" s="97"/>
      <c r="CH6" s="97"/>
      <c r="CI6" s="97"/>
      <c r="CJ6" s="97"/>
      <c r="CK6" s="97">
        <v>11</v>
      </c>
      <c r="CL6" s="97"/>
      <c r="CM6" s="97"/>
      <c r="CN6" s="97"/>
      <c r="CO6" s="97"/>
      <c r="CP6" s="97">
        <v>12</v>
      </c>
      <c r="CQ6" s="97"/>
      <c r="CR6" s="97"/>
      <c r="CS6" s="97"/>
      <c r="CT6" s="97"/>
      <c r="CU6" s="97"/>
      <c r="CV6" s="97"/>
      <c r="CW6" s="97"/>
      <c r="CX6" s="97"/>
      <c r="CY6" s="97"/>
    </row>
    <row r="7" spans="2:37" ht="12" customHeight="1">
      <c r="B7" s="8"/>
      <c r="C7" s="98" t="s">
        <v>180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IF(B72=12,1,B72+1)</f>
        <v>3</v>
      </c>
      <c r="AF11" s="274"/>
      <c r="AG11" s="275"/>
      <c r="AH11" s="273" t="str">
        <f>IF(номер=12,U29+1,U29)</f>
        <v>2008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4" t="s">
        <v>5</v>
      </c>
      <c r="Y15" s="14"/>
      <c r="Z15" s="14"/>
      <c r="AA15" s="14"/>
      <c r="AB15" s="14"/>
      <c r="AC15" s="14"/>
      <c r="AD15" s="14"/>
      <c r="AE15" s="14"/>
      <c r="AF15" s="103"/>
      <c r="AG15" s="104"/>
      <c r="AH15" s="105"/>
      <c r="AI15" s="9"/>
      <c r="AJ15" s="9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312" t="s">
        <v>6</v>
      </c>
      <c r="Y16" s="312"/>
      <c r="Z16" s="312"/>
      <c r="AA16" s="14"/>
      <c r="AB16" s="14"/>
      <c r="AC16" s="14"/>
      <c r="AD16" s="14"/>
      <c r="AE16" s="14"/>
      <c r="AF16" s="14"/>
      <c r="AG16" s="14"/>
      <c r="AH16" s="9"/>
      <c r="AI16" s="40"/>
      <c r="AJ16" s="40"/>
      <c r="AK16" s="18"/>
    </row>
    <row r="17" spans="2:41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10"/>
      <c r="AO17" s="37"/>
    </row>
    <row r="18" spans="2:74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6"/>
      <c r="Z18" s="16"/>
      <c r="AA18" s="16"/>
      <c r="AB18" s="9"/>
      <c r="AC18" s="9"/>
      <c r="AD18" s="36"/>
      <c r="AE18" s="36"/>
      <c r="AF18" s="36"/>
      <c r="AG18" s="36"/>
      <c r="AH18" s="36"/>
      <c r="AI18" s="36"/>
      <c r="AJ18" s="36"/>
      <c r="AK18" s="18"/>
      <c r="AO18" s="37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41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 t="s">
        <v>27</v>
      </c>
      <c r="Y19" s="9"/>
      <c r="Z19" s="9"/>
      <c r="AA19" s="9"/>
      <c r="AB19" s="9"/>
      <c r="AC19" s="9"/>
      <c r="AD19" s="311"/>
      <c r="AE19" s="311"/>
      <c r="AF19" s="311"/>
      <c r="AG19" s="311"/>
      <c r="AH19" s="311"/>
      <c r="AI19" s="311"/>
      <c r="AJ19" s="311"/>
      <c r="AK19" s="10"/>
      <c r="AO19" s="37"/>
    </row>
    <row r="20" spans="2:41" ht="12" customHeight="1">
      <c r="B20" s="8"/>
      <c r="C20" s="110" t="s">
        <v>162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  <c r="AO20" s="37"/>
    </row>
    <row r="21" spans="2:37" ht="12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3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0"/>
    </row>
    <row r="24" spans="2:73" ht="12" customHeight="1">
      <c r="B24" s="8"/>
      <c r="C24" s="111" t="s">
        <v>181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0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</row>
    <row r="25" spans="2:41" ht="12" customHeight="1">
      <c r="B25" s="8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0"/>
      <c r="AN25" s="38"/>
      <c r="AO25" s="37"/>
    </row>
    <row r="26" spans="2:37" ht="12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 t="s">
        <v>7</v>
      </c>
      <c r="D27" s="9"/>
      <c r="E27" s="9"/>
      <c r="F27" s="9"/>
      <c r="G27" s="99" t="s">
        <v>32</v>
      </c>
      <c r="H27" s="101"/>
      <c r="I27" s="23" t="s">
        <v>164</v>
      </c>
      <c r="J27" s="9"/>
      <c r="K27" s="9"/>
      <c r="L27" s="53"/>
      <c r="M27" s="53"/>
      <c r="N27" s="9"/>
      <c r="O27" s="9"/>
      <c r="P27" s="9"/>
      <c r="Q27" s="9"/>
      <c r="R27" s="9"/>
      <c r="S27" s="9"/>
      <c r="T27" s="9"/>
      <c r="U27" s="33"/>
      <c r="V27" s="32"/>
      <c r="W27" s="32"/>
      <c r="X27" s="33"/>
      <c r="Y27" s="33"/>
      <c r="Z27" s="33"/>
      <c r="AA27" s="33"/>
      <c r="AB27" s="33"/>
      <c r="AC27" s="33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3"/>
      <c r="L28" s="9"/>
      <c r="M28" s="3"/>
      <c r="N28" s="3"/>
      <c r="O28" s="3"/>
      <c r="P28" s="3"/>
      <c r="Q28" s="3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9"/>
      <c r="H29" s="9"/>
      <c r="I29" s="9"/>
      <c r="J29" s="9"/>
      <c r="K29" s="3"/>
      <c r="L29" s="9" t="s">
        <v>9</v>
      </c>
      <c r="M29" s="112" t="str">
        <f>INDEX(C73:C84,B72)</f>
        <v>Февраль</v>
      </c>
      <c r="N29" s="113"/>
      <c r="O29" s="113"/>
      <c r="P29" s="114"/>
      <c r="Q29" s="33"/>
      <c r="R29" s="23" t="s">
        <v>10</v>
      </c>
      <c r="S29" s="33"/>
      <c r="T29" s="33"/>
      <c r="U29" s="103" t="s">
        <v>182</v>
      </c>
      <c r="V29" s="104"/>
      <c r="W29" s="105"/>
      <c r="X29" s="117" t="s">
        <v>11</v>
      </c>
      <c r="Y29" s="310"/>
      <c r="Z29" s="310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309" t="s">
        <v>62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9"/>
      <c r="W31" s="103"/>
      <c r="X31" s="104"/>
      <c r="Y31" s="10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35"/>
      <c r="AB32" s="35"/>
      <c r="AC32" s="35"/>
      <c r="AD32" s="35"/>
      <c r="AE32" s="35"/>
      <c r="AF32" s="161" t="s">
        <v>166</v>
      </c>
      <c r="AG32" s="161"/>
      <c r="AH32" s="161"/>
      <c r="AI32" s="161"/>
      <c r="AJ32" s="161"/>
      <c r="AK32" s="10"/>
    </row>
    <row r="33" spans="2:37" ht="12" customHeight="1">
      <c r="B33" s="8"/>
      <c r="C33" s="93" t="s">
        <v>13</v>
      </c>
      <c r="D33" s="93"/>
      <c r="E33" s="238" t="s">
        <v>14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93" t="s">
        <v>15</v>
      </c>
      <c r="AB33" s="93"/>
      <c r="AC33" s="93"/>
      <c r="AD33" s="93"/>
      <c r="AE33" s="93"/>
      <c r="AF33" s="93" t="s">
        <v>16</v>
      </c>
      <c r="AG33" s="93"/>
      <c r="AH33" s="93"/>
      <c r="AI33" s="93"/>
      <c r="AJ33" s="93"/>
      <c r="AK33" s="10"/>
    </row>
    <row r="34" spans="2:37" ht="12" customHeight="1">
      <c r="B34" s="8"/>
      <c r="C34" s="94"/>
      <c r="D34" s="94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10"/>
    </row>
    <row r="35" spans="2:103" ht="9.75" customHeight="1">
      <c r="B35" s="8"/>
      <c r="C35" s="97">
        <v>1</v>
      </c>
      <c r="D35" s="97"/>
      <c r="E35" s="240">
        <v>2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97">
        <v>3</v>
      </c>
      <c r="AB35" s="97"/>
      <c r="AC35" s="97"/>
      <c r="AD35" s="97"/>
      <c r="AE35" s="97"/>
      <c r="AF35" s="97">
        <v>4</v>
      </c>
      <c r="AG35" s="97"/>
      <c r="AH35" s="97"/>
      <c r="AI35" s="97"/>
      <c r="AJ35" s="97"/>
      <c r="AK35" s="10"/>
      <c r="AM35" s="97">
        <v>1</v>
      </c>
      <c r="AN35" s="97"/>
      <c r="AO35" s="97"/>
      <c r="AP35" s="97"/>
      <c r="AQ35" s="97"/>
      <c r="AR35" s="97">
        <v>2</v>
      </c>
      <c r="AS35" s="97"/>
      <c r="AT35" s="97"/>
      <c r="AU35" s="97"/>
      <c r="AV35" s="97"/>
      <c r="AW35" s="97">
        <v>3</v>
      </c>
      <c r="AX35" s="97"/>
      <c r="AY35" s="97"/>
      <c r="AZ35" s="97"/>
      <c r="BA35" s="97"/>
      <c r="BB35" s="97">
        <v>4</v>
      </c>
      <c r="BC35" s="97"/>
      <c r="BD35" s="97"/>
      <c r="BE35" s="97"/>
      <c r="BF35" s="97"/>
      <c r="BG35" s="97">
        <v>5</v>
      </c>
      <c r="BH35" s="97"/>
      <c r="BI35" s="97"/>
      <c r="BJ35" s="97"/>
      <c r="BK35" s="97"/>
      <c r="BL35" s="97">
        <v>6</v>
      </c>
      <c r="BM35" s="97"/>
      <c r="BN35" s="97"/>
      <c r="BO35" s="97"/>
      <c r="BP35" s="97"/>
      <c r="BQ35" s="97">
        <v>7</v>
      </c>
      <c r="BR35" s="97"/>
      <c r="BS35" s="97"/>
      <c r="BT35" s="97"/>
      <c r="BU35" s="97"/>
      <c r="BV35" s="97">
        <v>8</v>
      </c>
      <c r="BW35" s="97"/>
      <c r="BX35" s="97"/>
      <c r="BY35" s="97"/>
      <c r="BZ35" s="97"/>
      <c r="CA35" s="97">
        <v>9</v>
      </c>
      <c r="CB35" s="97"/>
      <c r="CC35" s="97"/>
      <c r="CD35" s="97"/>
      <c r="CE35" s="97"/>
      <c r="CF35" s="97">
        <v>10</v>
      </c>
      <c r="CG35" s="97"/>
      <c r="CH35" s="97"/>
      <c r="CI35" s="97"/>
      <c r="CJ35" s="97"/>
      <c r="CK35" s="97">
        <v>11</v>
      </c>
      <c r="CL35" s="97"/>
      <c r="CM35" s="97"/>
      <c r="CN35" s="97"/>
      <c r="CO35" s="97"/>
      <c r="CP35" s="97">
        <v>12</v>
      </c>
      <c r="CQ35" s="97"/>
      <c r="CR35" s="97"/>
      <c r="CS35" s="97"/>
      <c r="CT35" s="97"/>
      <c r="CU35" s="97"/>
      <c r="CV35" s="97"/>
      <c r="CW35" s="97"/>
      <c r="CX35" s="97"/>
      <c r="CY35" s="97"/>
    </row>
    <row r="36" spans="2:103" ht="12" customHeight="1">
      <c r="B36" s="8"/>
      <c r="C36" s="132">
        <v>1</v>
      </c>
      <c r="D36" s="132"/>
      <c r="E36" s="133" t="s">
        <v>167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307">
        <f>SUM(AM36:CHOOSE(B72,AM36,AR36,AW36,BB36,BG36,BL36,BQ36,BV36,CA36,CF36,CK36,CP36))</f>
        <v>0</v>
      </c>
      <c r="AB36" s="307"/>
      <c r="AC36" s="307"/>
      <c r="AD36" s="307"/>
      <c r="AE36" s="307"/>
      <c r="AF36" s="308"/>
      <c r="AG36" s="308"/>
      <c r="AH36" s="308"/>
      <c r="AI36" s="308"/>
      <c r="AJ36" s="308"/>
      <c r="AK36" s="51"/>
      <c r="AL36" s="37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88">
        <f>SUM(AM36:CP36)</f>
        <v>0</v>
      </c>
      <c r="CV36" s="188"/>
      <c r="CW36" s="188"/>
      <c r="CX36" s="188"/>
      <c r="CY36" s="188"/>
    </row>
    <row r="37" spans="2:103" ht="12" customHeight="1">
      <c r="B37" s="8"/>
      <c r="C37" s="136">
        <v>2</v>
      </c>
      <c r="D37" s="136"/>
      <c r="E37" s="137" t="s">
        <v>183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307">
        <f>SUM(AM37:CHOOSE(B72,AM37,AR37,AW37,BB37,BG37,BL37,BQ37,BV37,CA37,CF37,CK37,CP37))</f>
        <v>0</v>
      </c>
      <c r="AB37" s="307"/>
      <c r="AC37" s="307"/>
      <c r="AD37" s="307"/>
      <c r="AE37" s="307"/>
      <c r="AF37" s="299"/>
      <c r="AG37" s="299"/>
      <c r="AH37" s="299"/>
      <c r="AI37" s="299"/>
      <c r="AJ37" s="299"/>
      <c r="AK37" s="10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294">
        <f>SUM(AM37:CP37)</f>
        <v>0</v>
      </c>
      <c r="CV37" s="294"/>
      <c r="CW37" s="294"/>
      <c r="CX37" s="294"/>
      <c r="CY37" s="294"/>
    </row>
    <row r="38" spans="2:103" ht="12" customHeight="1">
      <c r="B38" s="8"/>
      <c r="C38" s="136">
        <v>3</v>
      </c>
      <c r="D38" s="136"/>
      <c r="E38" s="137" t="s">
        <v>184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298">
        <f>SUM(AM38:CHOOSE(B72,AM38,AR38,AW38,BB38,BG38,BL38,BQ38,BV38,CA38,CF38,CK38,CP38))</f>
        <v>0</v>
      </c>
      <c r="AB38" s="298"/>
      <c r="AC38" s="298"/>
      <c r="AD38" s="298"/>
      <c r="AE38" s="298"/>
      <c r="AF38" s="299"/>
      <c r="AG38" s="299"/>
      <c r="AH38" s="299"/>
      <c r="AI38" s="299"/>
      <c r="AJ38" s="299"/>
      <c r="AK38" s="51"/>
      <c r="AL38" s="37"/>
      <c r="AM38" s="297">
        <f>AM36-AM37</f>
        <v>0</v>
      </c>
      <c r="AN38" s="297"/>
      <c r="AO38" s="297"/>
      <c r="AP38" s="297"/>
      <c r="AQ38" s="297"/>
      <c r="AR38" s="297">
        <f>AR36-AR37</f>
        <v>0</v>
      </c>
      <c r="AS38" s="297"/>
      <c r="AT38" s="297"/>
      <c r="AU38" s="297"/>
      <c r="AV38" s="297"/>
      <c r="AW38" s="297">
        <f>AW36-AW37</f>
        <v>0</v>
      </c>
      <c r="AX38" s="297"/>
      <c r="AY38" s="297"/>
      <c r="AZ38" s="297"/>
      <c r="BA38" s="297"/>
      <c r="BB38" s="297">
        <f>BB36-BB37</f>
        <v>0</v>
      </c>
      <c r="BC38" s="297"/>
      <c r="BD38" s="297"/>
      <c r="BE38" s="297"/>
      <c r="BF38" s="297"/>
      <c r="BG38" s="297">
        <f>BG36-BG37</f>
        <v>0</v>
      </c>
      <c r="BH38" s="297"/>
      <c r="BI38" s="297"/>
      <c r="BJ38" s="297"/>
      <c r="BK38" s="297"/>
      <c r="BL38" s="297">
        <f>BL36-BL37</f>
        <v>0</v>
      </c>
      <c r="BM38" s="297"/>
      <c r="BN38" s="297"/>
      <c r="BO38" s="297"/>
      <c r="BP38" s="297"/>
      <c r="BQ38" s="297">
        <f>BQ36-BQ37</f>
        <v>0</v>
      </c>
      <c r="BR38" s="297"/>
      <c r="BS38" s="297"/>
      <c r="BT38" s="297"/>
      <c r="BU38" s="297"/>
      <c r="BV38" s="297">
        <f>BV36-BV37</f>
        <v>0</v>
      </c>
      <c r="BW38" s="297"/>
      <c r="BX38" s="297"/>
      <c r="BY38" s="297"/>
      <c r="BZ38" s="297"/>
      <c r="CA38" s="297">
        <f>CA36-CA37</f>
        <v>0</v>
      </c>
      <c r="CB38" s="297"/>
      <c r="CC38" s="297"/>
      <c r="CD38" s="297"/>
      <c r="CE38" s="297"/>
      <c r="CF38" s="297">
        <f>CF36-CF37</f>
        <v>0</v>
      </c>
      <c r="CG38" s="297"/>
      <c r="CH38" s="297"/>
      <c r="CI38" s="297"/>
      <c r="CJ38" s="297"/>
      <c r="CK38" s="297">
        <f>CK36-CK37</f>
        <v>0</v>
      </c>
      <c r="CL38" s="297"/>
      <c r="CM38" s="297"/>
      <c r="CN38" s="297"/>
      <c r="CO38" s="297"/>
      <c r="CP38" s="297">
        <f>CP36-CP37</f>
        <v>0</v>
      </c>
      <c r="CQ38" s="297"/>
      <c r="CR38" s="297"/>
      <c r="CS38" s="297"/>
      <c r="CT38" s="297"/>
      <c r="CU38" s="297">
        <f>SUM(AM38:CP38)</f>
        <v>0</v>
      </c>
      <c r="CV38" s="297"/>
      <c r="CW38" s="297"/>
      <c r="CX38" s="297"/>
      <c r="CY38" s="297"/>
    </row>
    <row r="39" spans="2:103" ht="17.25" customHeight="1">
      <c r="B39" s="8"/>
      <c r="C39" s="136">
        <v>4</v>
      </c>
      <c r="D39" s="136"/>
      <c r="E39" s="137" t="s">
        <v>185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298">
        <f>SUM(AM39:CHOOSE(B72,AM39,AR39,AW39,BB39,BG39,BL39,BQ39,BV39,CA39,CF39,CK39,CP39))</f>
        <v>0</v>
      </c>
      <c r="AB39" s="298"/>
      <c r="AC39" s="298"/>
      <c r="AD39" s="298"/>
      <c r="AE39" s="298"/>
      <c r="AF39" s="299"/>
      <c r="AG39" s="299"/>
      <c r="AH39" s="299"/>
      <c r="AI39" s="299"/>
      <c r="AJ39" s="299"/>
      <c r="AK39" s="10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297">
        <f>SUM(AM39:CP39)</f>
        <v>0</v>
      </c>
      <c r="CV39" s="297"/>
      <c r="CW39" s="297"/>
      <c r="CX39" s="297"/>
      <c r="CY39" s="297"/>
    </row>
    <row r="40" spans="2:103" ht="17.25" customHeight="1">
      <c r="B40" s="8"/>
      <c r="C40" s="144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297"/>
      <c r="AB40" s="297"/>
      <c r="AC40" s="297"/>
      <c r="AD40" s="297"/>
      <c r="AE40" s="297"/>
      <c r="AF40" s="306"/>
      <c r="AG40" s="306"/>
      <c r="AH40" s="306"/>
      <c r="AI40" s="306"/>
      <c r="AJ40" s="306"/>
      <c r="AK40" s="10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297"/>
      <c r="CV40" s="297"/>
      <c r="CW40" s="297"/>
      <c r="CX40" s="297"/>
      <c r="CY40" s="297"/>
    </row>
    <row r="41" spans="2:103" ht="12" customHeight="1">
      <c r="B41" s="8"/>
      <c r="C41" s="136">
        <v>5</v>
      </c>
      <c r="D41" s="136"/>
      <c r="E41" s="137" t="s">
        <v>196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298">
        <f>AA38-AA39</f>
        <v>0</v>
      </c>
      <c r="AB41" s="298"/>
      <c r="AC41" s="298"/>
      <c r="AD41" s="298"/>
      <c r="AE41" s="298"/>
      <c r="AF41" s="299"/>
      <c r="AG41" s="299"/>
      <c r="AH41" s="299"/>
      <c r="AI41" s="299"/>
      <c r="AJ41" s="299"/>
      <c r="AK41" s="10"/>
      <c r="AM41" s="164">
        <f>AM38-AM39</f>
        <v>0</v>
      </c>
      <c r="AN41" s="164"/>
      <c r="AO41" s="164"/>
      <c r="AP41" s="164"/>
      <c r="AQ41" s="164"/>
      <c r="AR41" s="164">
        <f>AR38-AR39</f>
        <v>0</v>
      </c>
      <c r="AS41" s="164"/>
      <c r="AT41" s="164"/>
      <c r="AU41" s="164"/>
      <c r="AV41" s="164"/>
      <c r="AW41" s="164">
        <f>AW38-AW39</f>
        <v>0</v>
      </c>
      <c r="AX41" s="164"/>
      <c r="AY41" s="164"/>
      <c r="AZ41" s="164"/>
      <c r="BA41" s="164"/>
      <c r="BB41" s="164">
        <f>BB38-BB39</f>
        <v>0</v>
      </c>
      <c r="BC41" s="164"/>
      <c r="BD41" s="164"/>
      <c r="BE41" s="164"/>
      <c r="BF41" s="164"/>
      <c r="BG41" s="164">
        <f>BG38-BG39</f>
        <v>0</v>
      </c>
      <c r="BH41" s="164"/>
      <c r="BI41" s="164"/>
      <c r="BJ41" s="164"/>
      <c r="BK41" s="164"/>
      <c r="BL41" s="164">
        <f>BL38-BL39</f>
        <v>0</v>
      </c>
      <c r="BM41" s="164"/>
      <c r="BN41" s="164"/>
      <c r="BO41" s="164"/>
      <c r="BP41" s="164"/>
      <c r="BQ41" s="164">
        <f>BQ38-BQ39</f>
        <v>0</v>
      </c>
      <c r="BR41" s="164"/>
      <c r="BS41" s="164"/>
      <c r="BT41" s="164"/>
      <c r="BU41" s="164"/>
      <c r="BV41" s="164">
        <f>BV38-BV39</f>
        <v>0</v>
      </c>
      <c r="BW41" s="164"/>
      <c r="BX41" s="164"/>
      <c r="BY41" s="164"/>
      <c r="BZ41" s="164"/>
      <c r="CA41" s="164">
        <f>CA38-CA39</f>
        <v>0</v>
      </c>
      <c r="CB41" s="164"/>
      <c r="CC41" s="164"/>
      <c r="CD41" s="164"/>
      <c r="CE41" s="164"/>
      <c r="CF41" s="164">
        <f>CF38-CF39</f>
        <v>0</v>
      </c>
      <c r="CG41" s="164"/>
      <c r="CH41" s="164"/>
      <c r="CI41" s="164"/>
      <c r="CJ41" s="164"/>
      <c r="CK41" s="164">
        <f>CK38-CK39</f>
        <v>0</v>
      </c>
      <c r="CL41" s="164"/>
      <c r="CM41" s="164"/>
      <c r="CN41" s="164"/>
      <c r="CO41" s="164"/>
      <c r="CP41" s="164">
        <f>CP38-CP39</f>
        <v>0</v>
      </c>
      <c r="CQ41" s="164"/>
      <c r="CR41" s="164"/>
      <c r="CS41" s="164"/>
      <c r="CT41" s="164"/>
      <c r="CU41" s="305">
        <f>SUM(AM41:CP41)</f>
        <v>0</v>
      </c>
      <c r="CV41" s="305"/>
      <c r="CW41" s="305"/>
      <c r="CX41" s="305"/>
      <c r="CY41" s="305"/>
    </row>
    <row r="42" spans="2:103" ht="12" customHeight="1">
      <c r="B42" s="8"/>
      <c r="C42" s="136">
        <v>6</v>
      </c>
      <c r="D42" s="136"/>
      <c r="E42" s="137" t="s">
        <v>187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302">
        <v>0.02</v>
      </c>
      <c r="AB42" s="303"/>
      <c r="AC42" s="303"/>
      <c r="AD42" s="303"/>
      <c r="AE42" s="304"/>
      <c r="AF42" s="299"/>
      <c r="AG42" s="299"/>
      <c r="AH42" s="299"/>
      <c r="AI42" s="299"/>
      <c r="AJ42" s="299"/>
      <c r="AK42" s="10"/>
      <c r="AM42" s="162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300"/>
      <c r="CV42" s="300"/>
      <c r="CW42" s="300"/>
      <c r="CX42" s="300"/>
      <c r="CY42" s="301"/>
    </row>
    <row r="43" spans="2:103" ht="12" customHeight="1">
      <c r="B43" s="8"/>
      <c r="C43" s="136" t="s">
        <v>52</v>
      </c>
      <c r="D43" s="136"/>
      <c r="E43" s="137" t="s">
        <v>188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298">
        <f>SUM(AM43:CHOOSE(B72,AM43,AR43,AW43,BB43,BG43,BL43,BQ43,BV43,CA43,CF43,CK43,CP43))</f>
        <v>0</v>
      </c>
      <c r="AB43" s="298"/>
      <c r="AC43" s="298"/>
      <c r="AD43" s="298"/>
      <c r="AE43" s="298"/>
      <c r="AF43" s="299"/>
      <c r="AG43" s="299"/>
      <c r="AH43" s="299"/>
      <c r="AI43" s="299"/>
      <c r="AJ43" s="299"/>
      <c r="AK43" s="10"/>
      <c r="AM43" s="173">
        <f>AM41*AA42</f>
        <v>0</v>
      </c>
      <c r="AN43" s="173"/>
      <c r="AO43" s="173"/>
      <c r="AP43" s="173"/>
      <c r="AQ43" s="173"/>
      <c r="AR43" s="173">
        <f>AR41*AA42</f>
        <v>0</v>
      </c>
      <c r="AS43" s="173"/>
      <c r="AT43" s="173"/>
      <c r="AU43" s="173"/>
      <c r="AV43" s="173"/>
      <c r="AW43" s="173">
        <f>AW41*AA42</f>
        <v>0</v>
      </c>
      <c r="AX43" s="173"/>
      <c r="AY43" s="173"/>
      <c r="AZ43" s="173"/>
      <c r="BA43" s="173"/>
      <c r="BB43" s="173">
        <f>BB41*AA42</f>
        <v>0</v>
      </c>
      <c r="BC43" s="173"/>
      <c r="BD43" s="173"/>
      <c r="BE43" s="173"/>
      <c r="BF43" s="173"/>
      <c r="BG43" s="173">
        <f>BG41*AA42</f>
        <v>0</v>
      </c>
      <c r="BH43" s="173"/>
      <c r="BI43" s="173"/>
      <c r="BJ43" s="173"/>
      <c r="BK43" s="173"/>
      <c r="BL43" s="173">
        <f>BL41*AA42</f>
        <v>0</v>
      </c>
      <c r="BM43" s="173"/>
      <c r="BN43" s="173"/>
      <c r="BO43" s="173"/>
      <c r="BP43" s="173"/>
      <c r="BQ43" s="173">
        <f>BQ41*AA42</f>
        <v>0</v>
      </c>
      <c r="BR43" s="173"/>
      <c r="BS43" s="173"/>
      <c r="BT43" s="173"/>
      <c r="BU43" s="173"/>
      <c r="BV43" s="173">
        <f>BV41*AA42</f>
        <v>0</v>
      </c>
      <c r="BW43" s="173"/>
      <c r="BX43" s="173"/>
      <c r="BY43" s="173"/>
      <c r="BZ43" s="173"/>
      <c r="CA43" s="173">
        <f>CA41*AA42</f>
        <v>0</v>
      </c>
      <c r="CB43" s="173"/>
      <c r="CC43" s="173"/>
      <c r="CD43" s="173"/>
      <c r="CE43" s="173"/>
      <c r="CF43" s="173">
        <f>CF41*AA42</f>
        <v>0</v>
      </c>
      <c r="CG43" s="173"/>
      <c r="CH43" s="173"/>
      <c r="CI43" s="173"/>
      <c r="CJ43" s="173"/>
      <c r="CK43" s="173">
        <f>CK41*AA42</f>
        <v>0</v>
      </c>
      <c r="CL43" s="173"/>
      <c r="CM43" s="173"/>
      <c r="CN43" s="173"/>
      <c r="CO43" s="173"/>
      <c r="CP43" s="173">
        <f>CP41*AA42</f>
        <v>0</v>
      </c>
      <c r="CQ43" s="173"/>
      <c r="CR43" s="173"/>
      <c r="CS43" s="173"/>
      <c r="CT43" s="173"/>
      <c r="CU43" s="173">
        <f>SUM(AM43:CP43)</f>
        <v>0</v>
      </c>
      <c r="CV43" s="173"/>
      <c r="CW43" s="173"/>
      <c r="CX43" s="173"/>
      <c r="CY43" s="173"/>
    </row>
    <row r="44" spans="2:103" ht="33.75" customHeight="1">
      <c r="B44" s="8"/>
      <c r="C44" s="169">
        <v>8</v>
      </c>
      <c r="D44" s="169"/>
      <c r="E44" s="170" t="s">
        <v>189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298">
        <f>SUM(AM44:CHOOSE(B72,AM44,AR44,AW44,BB44,BG44,BL44,BQ44,BV44,CA44,CF44,CK44,CP44))</f>
        <v>0</v>
      </c>
      <c r="AB44" s="298"/>
      <c r="AC44" s="298"/>
      <c r="AD44" s="298"/>
      <c r="AE44" s="298"/>
      <c r="AF44" s="296"/>
      <c r="AG44" s="296"/>
      <c r="AH44" s="296"/>
      <c r="AI44" s="296"/>
      <c r="AJ44" s="296"/>
      <c r="AK44" s="10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294">
        <f>SUM(AM44:CP44)</f>
        <v>0</v>
      </c>
      <c r="CV44" s="294"/>
      <c r="CW44" s="294"/>
      <c r="CX44" s="294"/>
      <c r="CY44" s="294"/>
    </row>
    <row r="45" spans="2:103" ht="12" customHeight="1">
      <c r="B45" s="8"/>
      <c r="C45" s="136" t="s">
        <v>190</v>
      </c>
      <c r="D45" s="136"/>
      <c r="E45" s="137" t="s">
        <v>175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298">
        <f>SUM(AM45:CHOOSE(B72,AM45,AR45,AW45,BB45,BG45,BL45,BQ45,BV45,CA45,CF45,CK45,CP45))</f>
        <v>0</v>
      </c>
      <c r="AB45" s="298"/>
      <c r="AC45" s="298"/>
      <c r="AD45" s="298"/>
      <c r="AE45" s="298"/>
      <c r="AF45" s="299"/>
      <c r="AG45" s="299"/>
      <c r="AH45" s="299"/>
      <c r="AI45" s="299"/>
      <c r="AJ45" s="299"/>
      <c r="AK45" s="10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294">
        <f>SUM(AM45:CP45)</f>
        <v>0</v>
      </c>
      <c r="CV45" s="294"/>
      <c r="CW45" s="294"/>
      <c r="CX45" s="294"/>
      <c r="CY45" s="294"/>
    </row>
    <row r="46" spans="2:103" ht="12" customHeight="1">
      <c r="B46" s="8"/>
      <c r="C46" s="169">
        <v>9</v>
      </c>
      <c r="D46" s="169"/>
      <c r="E46" s="170" t="s">
        <v>53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298">
        <f>SUM(AM46:CHOOSE(B72,AM46,AR46,AW46,BB46,BG46,BL46,BQ46,BV46,CA46,CF46,CK46,CP46))</f>
        <v>30</v>
      </c>
      <c r="AB46" s="298"/>
      <c r="AC46" s="298"/>
      <c r="AD46" s="298"/>
      <c r="AE46" s="298"/>
      <c r="AF46" s="296"/>
      <c r="AG46" s="296"/>
      <c r="AH46" s="296"/>
      <c r="AI46" s="296"/>
      <c r="AJ46" s="296"/>
      <c r="AK46" s="10"/>
      <c r="AM46" s="156">
        <v>10</v>
      </c>
      <c r="AN46" s="156"/>
      <c r="AO46" s="156"/>
      <c r="AP46" s="156"/>
      <c r="AQ46" s="156"/>
      <c r="AR46" s="297">
        <v>20</v>
      </c>
      <c r="AS46" s="297"/>
      <c r="AT46" s="297"/>
      <c r="AU46" s="297"/>
      <c r="AV46" s="297"/>
      <c r="AW46" s="297">
        <v>30</v>
      </c>
      <c r="AX46" s="297"/>
      <c r="AY46" s="297"/>
      <c r="AZ46" s="297"/>
      <c r="BA46" s="297"/>
      <c r="BB46" s="297">
        <f>AW47</f>
        <v>0</v>
      </c>
      <c r="BC46" s="297"/>
      <c r="BD46" s="297"/>
      <c r="BE46" s="297"/>
      <c r="BF46" s="297"/>
      <c r="BG46" s="297">
        <f>BB47</f>
        <v>0</v>
      </c>
      <c r="BH46" s="297"/>
      <c r="BI46" s="297"/>
      <c r="BJ46" s="297"/>
      <c r="BK46" s="297"/>
      <c r="BL46" s="297">
        <f>BG47</f>
        <v>0</v>
      </c>
      <c r="BM46" s="297"/>
      <c r="BN46" s="297"/>
      <c r="BO46" s="297"/>
      <c r="BP46" s="297"/>
      <c r="BQ46" s="297">
        <f>BL47</f>
        <v>0</v>
      </c>
      <c r="BR46" s="297"/>
      <c r="BS46" s="297"/>
      <c r="BT46" s="297"/>
      <c r="BU46" s="297"/>
      <c r="BV46" s="297">
        <f>BQ47</f>
        <v>0</v>
      </c>
      <c r="BW46" s="297"/>
      <c r="BX46" s="297"/>
      <c r="BY46" s="297"/>
      <c r="BZ46" s="297"/>
      <c r="CA46" s="297">
        <f>BV47</f>
        <v>0</v>
      </c>
      <c r="CB46" s="297"/>
      <c r="CC46" s="297"/>
      <c r="CD46" s="297"/>
      <c r="CE46" s="297"/>
      <c r="CF46" s="297">
        <f>CA47</f>
        <v>0</v>
      </c>
      <c r="CG46" s="297"/>
      <c r="CH46" s="297"/>
      <c r="CI46" s="297"/>
      <c r="CJ46" s="297"/>
      <c r="CK46" s="297">
        <f>CF47</f>
        <v>0</v>
      </c>
      <c r="CL46" s="297"/>
      <c r="CM46" s="297"/>
      <c r="CN46" s="297"/>
      <c r="CO46" s="297"/>
      <c r="CP46" s="297">
        <f>CK47</f>
        <v>0</v>
      </c>
      <c r="CQ46" s="297"/>
      <c r="CR46" s="297"/>
      <c r="CS46" s="297"/>
      <c r="CT46" s="297"/>
      <c r="CU46" s="294">
        <f>SUM(AM46:CP46)</f>
        <v>60</v>
      </c>
      <c r="CV46" s="294"/>
      <c r="CW46" s="294"/>
      <c r="CX46" s="294"/>
      <c r="CY46" s="294"/>
    </row>
    <row r="47" spans="2:103" s="19" customFormat="1" ht="12" customHeight="1">
      <c r="B47" s="15"/>
      <c r="C47" s="169" t="s">
        <v>191</v>
      </c>
      <c r="D47" s="169"/>
      <c r="E47" s="170" t="s">
        <v>192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295">
        <f>AA43-AA44-AA46</f>
        <v>-30</v>
      </c>
      <c r="AB47" s="295"/>
      <c r="AC47" s="295"/>
      <c r="AD47" s="295"/>
      <c r="AE47" s="295"/>
      <c r="AF47" s="296"/>
      <c r="AG47" s="296"/>
      <c r="AH47" s="296"/>
      <c r="AI47" s="296"/>
      <c r="AJ47" s="296"/>
      <c r="AK47" s="18"/>
      <c r="AM47" s="293">
        <f>AM43-AM44</f>
        <v>0</v>
      </c>
      <c r="AN47" s="293"/>
      <c r="AO47" s="293"/>
      <c r="AP47" s="293"/>
      <c r="AQ47" s="293"/>
      <c r="AR47" s="293">
        <f>AR43-AR44</f>
        <v>0</v>
      </c>
      <c r="AS47" s="293"/>
      <c r="AT47" s="293"/>
      <c r="AU47" s="293"/>
      <c r="AV47" s="293"/>
      <c r="AW47" s="293">
        <f>AW43-AW44</f>
        <v>0</v>
      </c>
      <c r="AX47" s="293"/>
      <c r="AY47" s="293"/>
      <c r="AZ47" s="293"/>
      <c r="BA47" s="293"/>
      <c r="BB47" s="293">
        <f>BB43-BB44</f>
        <v>0</v>
      </c>
      <c r="BC47" s="293"/>
      <c r="BD47" s="293"/>
      <c r="BE47" s="293"/>
      <c r="BF47" s="293"/>
      <c r="BG47" s="293">
        <f>BG43-BG44</f>
        <v>0</v>
      </c>
      <c r="BH47" s="293"/>
      <c r="BI47" s="293"/>
      <c r="BJ47" s="293"/>
      <c r="BK47" s="293"/>
      <c r="BL47" s="293">
        <f>BL43-BL44</f>
        <v>0</v>
      </c>
      <c r="BM47" s="293"/>
      <c r="BN47" s="293"/>
      <c r="BO47" s="293"/>
      <c r="BP47" s="293"/>
      <c r="BQ47" s="293">
        <f>BQ43-BQ44</f>
        <v>0</v>
      </c>
      <c r="BR47" s="293"/>
      <c r="BS47" s="293"/>
      <c r="BT47" s="293"/>
      <c r="BU47" s="293"/>
      <c r="BV47" s="293">
        <f>BV43-BV44</f>
        <v>0</v>
      </c>
      <c r="BW47" s="293"/>
      <c r="BX47" s="293"/>
      <c r="BY47" s="293"/>
      <c r="BZ47" s="293"/>
      <c r="CA47" s="293">
        <f>CA43-CA44</f>
        <v>0</v>
      </c>
      <c r="CB47" s="293"/>
      <c r="CC47" s="293"/>
      <c r="CD47" s="293"/>
      <c r="CE47" s="293"/>
      <c r="CF47" s="293">
        <f>CF43-CF44</f>
        <v>0</v>
      </c>
      <c r="CG47" s="293"/>
      <c r="CH47" s="293"/>
      <c r="CI47" s="293"/>
      <c r="CJ47" s="293"/>
      <c r="CK47" s="293">
        <f>CK43-CK44</f>
        <v>0</v>
      </c>
      <c r="CL47" s="293"/>
      <c r="CM47" s="293"/>
      <c r="CN47" s="293"/>
      <c r="CO47" s="293"/>
      <c r="CP47" s="293">
        <f>CP43-CP44</f>
        <v>0</v>
      </c>
      <c r="CQ47" s="293"/>
      <c r="CR47" s="293"/>
      <c r="CS47" s="293"/>
      <c r="CT47" s="293"/>
      <c r="CU47" s="201">
        <f>SUM(AM47:CP47)</f>
        <v>0</v>
      </c>
      <c r="CV47" s="201"/>
      <c r="CW47" s="201"/>
      <c r="CX47" s="201"/>
      <c r="CY47" s="201"/>
    </row>
    <row r="48" spans="2:103" s="19" customFormat="1" ht="12" customHeight="1">
      <c r="B48" s="15"/>
      <c r="C48" s="24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1"/>
      <c r="AG48" s="1"/>
      <c r="AH48" s="1"/>
      <c r="AI48" s="1"/>
      <c r="AJ48" s="1"/>
      <c r="AK48" s="18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8"/>
      <c r="CV48" s="48"/>
      <c r="CW48" s="48"/>
      <c r="CX48" s="48"/>
      <c r="CY48" s="48"/>
    </row>
    <row r="49" spans="2:103" s="19" customFormat="1" ht="12" customHeight="1"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8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5"/>
      <c r="CW49" s="55"/>
      <c r="CX49" s="55"/>
      <c r="CY49" s="55"/>
    </row>
    <row r="50" spans="2:103" s="19" customFormat="1" ht="12" customHeight="1"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27"/>
      <c r="AB50" s="27"/>
      <c r="AC50" s="27"/>
      <c r="AD50" s="27"/>
      <c r="AE50" s="27"/>
      <c r="AF50" s="292" t="s">
        <v>28</v>
      </c>
      <c r="AG50" s="292"/>
      <c r="AH50" s="292"/>
      <c r="AI50" s="292"/>
      <c r="AJ50" s="292"/>
      <c r="AK50" s="18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5"/>
      <c r="CW50" s="55"/>
      <c r="CX50" s="55"/>
      <c r="CY50" s="55"/>
    </row>
    <row r="51" spans="2:103" s="19" customFormat="1" ht="12" customHeight="1">
      <c r="B51" s="15"/>
      <c r="C51" s="176" t="s">
        <v>13</v>
      </c>
      <c r="D51" s="176"/>
      <c r="E51" s="178" t="s">
        <v>18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6" t="s">
        <v>12</v>
      </c>
      <c r="AG51" s="176"/>
      <c r="AH51" s="176"/>
      <c r="AI51" s="176"/>
      <c r="AJ51" s="176"/>
      <c r="AK51" s="18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5"/>
      <c r="CW51" s="55"/>
      <c r="CX51" s="55"/>
      <c r="CY51" s="55"/>
    </row>
    <row r="52" spans="2:103" s="19" customFormat="1" ht="12" customHeight="1">
      <c r="B52" s="15"/>
      <c r="C52" s="176"/>
      <c r="D52" s="176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6"/>
      <c r="AG52" s="176"/>
      <c r="AH52" s="176"/>
      <c r="AI52" s="176"/>
      <c r="AJ52" s="176"/>
      <c r="AK52" s="18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5"/>
      <c r="CW52" s="55"/>
      <c r="CX52" s="55"/>
      <c r="CY52" s="55"/>
    </row>
    <row r="53" spans="2:103" s="19" customFormat="1" ht="12" customHeight="1">
      <c r="B53" s="15"/>
      <c r="C53" s="179">
        <v>1</v>
      </c>
      <c r="D53" s="180"/>
      <c r="E53" s="286" t="s">
        <v>19</v>
      </c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8"/>
      <c r="AF53" s="289">
        <f>CHOOSE(B72,AM53,AW53,BB53,BG53,BL53,BQ53,BV53,CA53,CF53,CK53,CP53)</f>
        <v>0</v>
      </c>
      <c r="AG53" s="290"/>
      <c r="AH53" s="290"/>
      <c r="AI53" s="290"/>
      <c r="AJ53" s="291"/>
      <c r="AK53" s="18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8">
        <f>SUM(AM53:CP53)</f>
        <v>0</v>
      </c>
      <c r="CV53" s="188"/>
      <c r="CW53" s="188"/>
      <c r="CX53" s="188"/>
      <c r="CY53" s="188"/>
    </row>
    <row r="54" spans="2:103" s="19" customFormat="1" ht="12" customHeight="1">
      <c r="B54" s="15"/>
      <c r="C54" s="189">
        <v>2</v>
      </c>
      <c r="D54" s="190"/>
      <c r="E54" s="191" t="s">
        <v>20</v>
      </c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3"/>
      <c r="AF54" s="194">
        <f>SUM(AM53:CHOOSE(B72,AM53,AR53,AW53,BB53,BG53,BL53,BQ53,BV53,CA53,CF53,CK53,CP53))</f>
        <v>0</v>
      </c>
      <c r="AG54" s="194"/>
      <c r="AH54" s="194"/>
      <c r="AI54" s="194"/>
      <c r="AJ54" s="194"/>
      <c r="AK54" s="18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</row>
    <row r="55" spans="2:103" s="19" customFormat="1" ht="12" customHeight="1">
      <c r="B55" s="15"/>
      <c r="C55" s="189">
        <v>3</v>
      </c>
      <c r="D55" s="190"/>
      <c r="E55" s="191" t="s">
        <v>21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3"/>
      <c r="AF55" s="197">
        <f>CHOOSE(B72,AM55,AW55,BB55,BG55,BL55,BQ55,BV55,CA55,CF55,CK55,CP55)</f>
        <v>0</v>
      </c>
      <c r="AG55" s="198"/>
      <c r="AH55" s="198"/>
      <c r="AI55" s="198"/>
      <c r="AJ55" s="199"/>
      <c r="AK55" s="18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1">
        <f>SUM(AM55:CP55)</f>
        <v>0</v>
      </c>
      <c r="CV55" s="201"/>
      <c r="CW55" s="201"/>
      <c r="CX55" s="201"/>
      <c r="CY55" s="201"/>
    </row>
    <row r="56" spans="2:103" s="19" customFormat="1" ht="12" customHeight="1">
      <c r="B56" s="15"/>
      <c r="C56" s="202">
        <v>4</v>
      </c>
      <c r="D56" s="203"/>
      <c r="E56" s="204" t="s">
        <v>22</v>
      </c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6"/>
      <c r="AF56" s="194">
        <f>SUM(AM55:CHOOSE(B72,AM55,AR55,AW55,BB55,BG55,BL55,BQ55,BV55,CA55,CF55,CK55,CP55))</f>
        <v>0</v>
      </c>
      <c r="AG56" s="194"/>
      <c r="AH56" s="194"/>
      <c r="AI56" s="194"/>
      <c r="AJ56" s="194"/>
      <c r="AK56" s="18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</row>
    <row r="57" spans="2:103" ht="12" customHeight="1">
      <c r="B57" s="8"/>
      <c r="C57" s="207">
        <v>5</v>
      </c>
      <c r="D57" s="208"/>
      <c r="E57" s="209" t="s">
        <v>23</v>
      </c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1"/>
      <c r="AF57" s="212">
        <f>AF54-AF56</f>
        <v>0</v>
      </c>
      <c r="AG57" s="213"/>
      <c r="AH57" s="213"/>
      <c r="AI57" s="213"/>
      <c r="AJ57" s="214"/>
      <c r="AK57" s="10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</row>
    <row r="58" spans="2:37" ht="12" customHeight="1">
      <c r="B58" s="8"/>
      <c r="C58" s="24"/>
      <c r="D58" s="24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26"/>
      <c r="AG58" s="26"/>
      <c r="AH58" s="26"/>
      <c r="AI58" s="26"/>
      <c r="AJ58" s="26"/>
      <c r="AK58" s="10"/>
    </row>
    <row r="59" spans="2:37" ht="12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4" t="s">
        <v>29</v>
      </c>
      <c r="V59" s="9"/>
      <c r="W59" s="14"/>
      <c r="X59" s="14"/>
      <c r="Y59" s="14"/>
      <c r="Z59" s="103"/>
      <c r="AA59" s="104"/>
      <c r="AB59" s="105"/>
      <c r="AC59" s="215">
        <f>AE11</f>
        <v>3</v>
      </c>
      <c r="AD59" s="216"/>
      <c r="AE59" s="217"/>
      <c r="AF59" s="215" t="str">
        <f>AH11</f>
        <v>2008</v>
      </c>
      <c r="AG59" s="218"/>
      <c r="AH59" s="219"/>
      <c r="AI59" s="33"/>
      <c r="AJ59" s="33"/>
      <c r="AK59" s="10"/>
    </row>
    <row r="60" spans="2:37" ht="12" customHeight="1">
      <c r="B60" s="8"/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220" t="s">
        <v>2</v>
      </c>
      <c r="AA60" s="220"/>
      <c r="AB60" s="220"/>
      <c r="AC60" s="220" t="s">
        <v>3</v>
      </c>
      <c r="AD60" s="220"/>
      <c r="AE60" s="220"/>
      <c r="AF60" s="220" t="s">
        <v>4</v>
      </c>
      <c r="AG60" s="220"/>
      <c r="AH60" s="220"/>
      <c r="AI60" s="33"/>
      <c r="AJ60" s="33"/>
      <c r="AK60" s="10"/>
    </row>
    <row r="61" spans="2:37" ht="12" customHeight="1">
      <c r="B61" s="8"/>
      <c r="C61" s="221" t="s">
        <v>247</v>
      </c>
      <c r="D61" s="221"/>
      <c r="E61" s="221"/>
      <c r="F61" s="221"/>
      <c r="G61" s="221"/>
      <c r="H61" s="221"/>
      <c r="I61" s="222"/>
      <c r="J61" s="222"/>
      <c r="K61" s="222"/>
      <c r="L61" s="222"/>
      <c r="M61" s="222"/>
      <c r="N61" s="222"/>
      <c r="O61" s="222"/>
      <c r="P61" s="42"/>
      <c r="Q61" s="222"/>
      <c r="R61" s="222"/>
      <c r="S61" s="222"/>
      <c r="T61" s="222"/>
      <c r="U61" s="222"/>
      <c r="V61" s="222"/>
      <c r="W61" s="22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0"/>
    </row>
    <row r="62" spans="2:37" ht="12" customHeight="1">
      <c r="B62" s="8"/>
      <c r="C62" s="221"/>
      <c r="D62" s="221"/>
      <c r="E62" s="221"/>
      <c r="F62" s="221"/>
      <c r="G62" s="221"/>
      <c r="H62" s="221"/>
      <c r="I62" s="223"/>
      <c r="J62" s="223"/>
      <c r="K62" s="223"/>
      <c r="L62" s="223"/>
      <c r="M62" s="223"/>
      <c r="N62" s="223"/>
      <c r="O62" s="223"/>
      <c r="P62" s="42"/>
      <c r="Q62" s="223"/>
      <c r="R62" s="223"/>
      <c r="S62" s="223"/>
      <c r="T62" s="223"/>
      <c r="U62" s="223"/>
      <c r="V62" s="223"/>
      <c r="W62" s="223"/>
      <c r="X62" s="17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0"/>
    </row>
    <row r="63" spans="2:37" ht="12" customHeight="1">
      <c r="B63" s="8"/>
      <c r="C63" s="9"/>
      <c r="D63" s="9"/>
      <c r="E63" s="9"/>
      <c r="F63" s="9"/>
      <c r="G63" s="9"/>
      <c r="H63" s="9"/>
      <c r="I63" s="224" t="s">
        <v>178</v>
      </c>
      <c r="J63" s="224"/>
      <c r="K63" s="224"/>
      <c r="L63" s="224"/>
      <c r="M63" s="224"/>
      <c r="N63" s="224"/>
      <c r="O63" s="224"/>
      <c r="P63" s="42"/>
      <c r="Q63" s="224" t="s">
        <v>176</v>
      </c>
      <c r="R63" s="224"/>
      <c r="S63" s="224"/>
      <c r="T63" s="224"/>
      <c r="U63" s="224"/>
      <c r="V63" s="224"/>
      <c r="W63" s="224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0"/>
    </row>
    <row r="64" spans="2:37" ht="12" customHeight="1">
      <c r="B64" s="8"/>
      <c r="C64" s="9"/>
      <c r="D64" s="9"/>
      <c r="E64" s="9"/>
      <c r="F64" s="9"/>
      <c r="G64" s="9"/>
      <c r="H64" s="9"/>
      <c r="I64" s="222"/>
      <c r="J64" s="222"/>
      <c r="K64" s="222"/>
      <c r="L64" s="222"/>
      <c r="M64" s="222"/>
      <c r="N64" s="222"/>
      <c r="O64" s="222"/>
      <c r="P64" s="42"/>
      <c r="Q64" s="222"/>
      <c r="R64" s="222"/>
      <c r="S64" s="222"/>
      <c r="T64" s="222"/>
      <c r="U64" s="222"/>
      <c r="V64" s="222"/>
      <c r="W64" s="22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0"/>
    </row>
    <row r="65" spans="2:37" ht="12" customHeight="1">
      <c r="B65" s="8"/>
      <c r="C65" s="221" t="s">
        <v>248</v>
      </c>
      <c r="D65" s="221"/>
      <c r="E65" s="221"/>
      <c r="F65" s="221"/>
      <c r="G65" s="221"/>
      <c r="H65" s="221"/>
      <c r="I65" s="222"/>
      <c r="J65" s="222"/>
      <c r="K65" s="222"/>
      <c r="L65" s="222"/>
      <c r="M65" s="222"/>
      <c r="N65" s="222"/>
      <c r="O65" s="222"/>
      <c r="P65" s="42"/>
      <c r="Q65" s="222"/>
      <c r="R65" s="222"/>
      <c r="S65" s="222"/>
      <c r="T65" s="222"/>
      <c r="U65" s="222"/>
      <c r="V65" s="222"/>
      <c r="W65" s="22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0"/>
    </row>
    <row r="66" spans="2:37" ht="12" customHeight="1">
      <c r="B66" s="8"/>
      <c r="C66" s="221"/>
      <c r="D66" s="221"/>
      <c r="E66" s="221"/>
      <c r="F66" s="221"/>
      <c r="G66" s="221"/>
      <c r="H66" s="221"/>
      <c r="I66" s="223"/>
      <c r="J66" s="223"/>
      <c r="K66" s="223"/>
      <c r="L66" s="223"/>
      <c r="M66" s="223"/>
      <c r="N66" s="223"/>
      <c r="O66" s="223"/>
      <c r="P66" s="42"/>
      <c r="Q66" s="223"/>
      <c r="R66" s="223"/>
      <c r="S66" s="223"/>
      <c r="T66" s="223"/>
      <c r="U66" s="223"/>
      <c r="V66" s="223"/>
      <c r="W66" s="223"/>
      <c r="X66" s="17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0"/>
    </row>
    <row r="67" spans="2:37" ht="12" customHeight="1">
      <c r="B67" s="8"/>
      <c r="C67" s="14"/>
      <c r="D67" s="9"/>
      <c r="E67" s="9"/>
      <c r="F67" s="9"/>
      <c r="G67" s="9"/>
      <c r="H67" s="9"/>
      <c r="I67" s="276" t="s">
        <v>178</v>
      </c>
      <c r="J67" s="276"/>
      <c r="K67" s="276"/>
      <c r="L67" s="276"/>
      <c r="M67" s="276"/>
      <c r="N67" s="276"/>
      <c r="O67" s="276"/>
      <c r="P67" s="9"/>
      <c r="Q67" s="276" t="s">
        <v>176</v>
      </c>
      <c r="R67" s="276"/>
      <c r="S67" s="276"/>
      <c r="T67" s="276"/>
      <c r="U67" s="276"/>
      <c r="V67" s="276"/>
      <c r="W67" s="276"/>
      <c r="X67" s="17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0"/>
    </row>
    <row r="68" spans="2:37" ht="11.25" thickBot="1">
      <c r="B68" s="2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9"/>
    </row>
    <row r="70" spans="2:6" ht="10.5">
      <c r="B70" s="49"/>
      <c r="C70" s="49"/>
      <c r="D70" s="49"/>
      <c r="E70" s="49"/>
      <c r="F70" s="49"/>
    </row>
    <row r="71" spans="2:6" ht="10.5">
      <c r="B71" s="49"/>
      <c r="C71" s="49"/>
      <c r="D71" s="49"/>
      <c r="E71" s="49"/>
      <c r="F71" s="49"/>
    </row>
    <row r="72" spans="2:6" ht="10.5">
      <c r="B72" s="49">
        <v>2</v>
      </c>
      <c r="C72" s="49"/>
      <c r="D72" s="49"/>
      <c r="E72" s="49"/>
      <c r="F72" s="49"/>
    </row>
    <row r="73" spans="2:6" ht="10.5">
      <c r="B73" s="49">
        <v>1</v>
      </c>
      <c r="C73" s="49" t="s">
        <v>122</v>
      </c>
      <c r="D73" s="49"/>
      <c r="E73" s="49"/>
      <c r="F73" s="49"/>
    </row>
    <row r="74" spans="2:6" ht="10.5">
      <c r="B74" s="49">
        <v>2</v>
      </c>
      <c r="C74" s="49" t="s">
        <v>111</v>
      </c>
      <c r="D74" s="49"/>
      <c r="E74" s="49"/>
      <c r="F74" s="49"/>
    </row>
    <row r="75" spans="2:6" ht="10.5">
      <c r="B75" s="49">
        <v>3</v>
      </c>
      <c r="C75" s="49" t="s">
        <v>112</v>
      </c>
      <c r="D75" s="49"/>
      <c r="E75" s="49"/>
      <c r="F75" s="49"/>
    </row>
    <row r="76" spans="2:6" ht="10.5">
      <c r="B76" s="49">
        <v>4</v>
      </c>
      <c r="C76" s="49" t="s">
        <v>113</v>
      </c>
      <c r="D76" s="49"/>
      <c r="E76" s="49"/>
      <c r="F76" s="49"/>
    </row>
    <row r="77" spans="2:6" ht="10.5">
      <c r="B77" s="49">
        <v>5</v>
      </c>
      <c r="C77" s="49" t="s">
        <v>114</v>
      </c>
      <c r="D77" s="49"/>
      <c r="E77" s="49"/>
      <c r="F77" s="49"/>
    </row>
    <row r="78" spans="2:6" ht="10.5">
      <c r="B78" s="49">
        <v>6</v>
      </c>
      <c r="C78" s="49" t="s">
        <v>115</v>
      </c>
      <c r="D78" s="49"/>
      <c r="E78" s="49"/>
      <c r="F78" s="49"/>
    </row>
    <row r="79" spans="2:6" ht="10.5">
      <c r="B79" s="49">
        <v>7</v>
      </c>
      <c r="C79" s="49" t="s">
        <v>116</v>
      </c>
      <c r="D79" s="49"/>
      <c r="E79" s="49"/>
      <c r="F79" s="49"/>
    </row>
    <row r="80" spans="2:6" ht="10.5">
      <c r="B80" s="49">
        <v>8</v>
      </c>
      <c r="C80" s="49" t="s">
        <v>117</v>
      </c>
      <c r="D80" s="49"/>
      <c r="E80" s="49"/>
      <c r="F80" s="49"/>
    </row>
    <row r="81" spans="2:6" ht="10.5">
      <c r="B81" s="49">
        <v>9</v>
      </c>
      <c r="C81" s="49" t="s">
        <v>118</v>
      </c>
      <c r="D81" s="49"/>
      <c r="E81" s="49"/>
      <c r="F81" s="49"/>
    </row>
    <row r="82" spans="2:6" ht="10.5">
      <c r="B82" s="49">
        <v>10</v>
      </c>
      <c r="C82" s="49" t="s">
        <v>119</v>
      </c>
      <c r="D82" s="49"/>
      <c r="E82" s="49"/>
      <c r="F82" s="49"/>
    </row>
    <row r="83" spans="2:6" ht="10.5">
      <c r="B83" s="49">
        <v>11</v>
      </c>
      <c r="C83" s="49" t="s">
        <v>120</v>
      </c>
      <c r="D83" s="49"/>
      <c r="E83" s="49"/>
      <c r="F83" s="49"/>
    </row>
    <row r="84" spans="2:6" ht="10.5">
      <c r="B84" s="49">
        <v>12</v>
      </c>
      <c r="C84" s="49" t="s">
        <v>121</v>
      </c>
      <c r="D84" s="49"/>
      <c r="E84" s="49"/>
      <c r="F84" s="49"/>
    </row>
    <row r="85" spans="2:6" ht="10.5">
      <c r="B85" s="49"/>
      <c r="C85" s="49"/>
      <c r="D85" s="49"/>
      <c r="E85" s="49"/>
      <c r="F85" s="49"/>
    </row>
    <row r="86" spans="2:6" ht="10.5">
      <c r="B86" s="49"/>
      <c r="C86" s="49"/>
      <c r="D86" s="49"/>
      <c r="E86" s="49"/>
      <c r="F86" s="49"/>
    </row>
  </sheetData>
  <sheetProtection sheet="1" objects="1" scenarios="1"/>
  <mergeCells count="341">
    <mergeCell ref="C65:H66"/>
    <mergeCell ref="G4:AJ4"/>
    <mergeCell ref="AM4:AQ5"/>
    <mergeCell ref="AM6:AQ6"/>
    <mergeCell ref="AB12:AD12"/>
    <mergeCell ref="AE12:AG12"/>
    <mergeCell ref="AH12:AJ12"/>
    <mergeCell ref="I13:N13"/>
    <mergeCell ref="C15:N15"/>
    <mergeCell ref="BG4:BK5"/>
    <mergeCell ref="BL4:BP5"/>
    <mergeCell ref="CK4:CO5"/>
    <mergeCell ref="CP4:CT5"/>
    <mergeCell ref="AR4:AV5"/>
    <mergeCell ref="O5:AJ5"/>
    <mergeCell ref="AW4:BA5"/>
    <mergeCell ref="BB4:BF5"/>
    <mergeCell ref="CP6:CT6"/>
    <mergeCell ref="BG6:BK6"/>
    <mergeCell ref="BL6:BP6"/>
    <mergeCell ref="BQ6:BU6"/>
    <mergeCell ref="BV6:BZ6"/>
    <mergeCell ref="CU4:CY5"/>
    <mergeCell ref="BQ4:BU5"/>
    <mergeCell ref="BV4:BZ5"/>
    <mergeCell ref="CA4:CE5"/>
    <mergeCell ref="CF4:CJ5"/>
    <mergeCell ref="AH11:AJ11"/>
    <mergeCell ref="CA6:CE6"/>
    <mergeCell ref="CF6:CJ6"/>
    <mergeCell ref="CK6:CO6"/>
    <mergeCell ref="AR6:AV6"/>
    <mergeCell ref="AW6:BA6"/>
    <mergeCell ref="BB6:BF6"/>
    <mergeCell ref="AF15:AH15"/>
    <mergeCell ref="C16:N16"/>
    <mergeCell ref="X16:Z16"/>
    <mergeCell ref="C17:N17"/>
    <mergeCell ref="CU6:CY6"/>
    <mergeCell ref="C7:N8"/>
    <mergeCell ref="C9:N9"/>
    <mergeCell ref="I11:N11"/>
    <mergeCell ref="AB11:AD11"/>
    <mergeCell ref="AE11:AG11"/>
    <mergeCell ref="C24:AJ25"/>
    <mergeCell ref="G27:H27"/>
    <mergeCell ref="M29:P29"/>
    <mergeCell ref="U29:W29"/>
    <mergeCell ref="X29:Z29"/>
    <mergeCell ref="C18:N18"/>
    <mergeCell ref="C19:N19"/>
    <mergeCell ref="AD19:AJ19"/>
    <mergeCell ref="C20:N20"/>
    <mergeCell ref="C31:U31"/>
    <mergeCell ref="W31:Y31"/>
    <mergeCell ref="AF32:AJ32"/>
    <mergeCell ref="C33:D34"/>
    <mergeCell ref="E33:Z34"/>
    <mergeCell ref="AA33:AE34"/>
    <mergeCell ref="AF33:AJ34"/>
    <mergeCell ref="AM35:AQ35"/>
    <mergeCell ref="AR35:AV35"/>
    <mergeCell ref="AW35:BA35"/>
    <mergeCell ref="BB35:BF35"/>
    <mergeCell ref="C35:D35"/>
    <mergeCell ref="E35:Z35"/>
    <mergeCell ref="AA35:AE35"/>
    <mergeCell ref="AF35:AJ35"/>
    <mergeCell ref="CA35:CE35"/>
    <mergeCell ref="CF35:CJ35"/>
    <mergeCell ref="CK35:CO35"/>
    <mergeCell ref="CP35:CT35"/>
    <mergeCell ref="BG35:BK35"/>
    <mergeCell ref="BL35:BP35"/>
    <mergeCell ref="BQ35:BU35"/>
    <mergeCell ref="BV35:BZ35"/>
    <mergeCell ref="CU35:CY35"/>
    <mergeCell ref="C36:D36"/>
    <mergeCell ref="E36:Z36"/>
    <mergeCell ref="AA36:AE36"/>
    <mergeCell ref="AF36:AJ36"/>
    <mergeCell ref="AM36:AQ36"/>
    <mergeCell ref="AR36:AV36"/>
    <mergeCell ref="AW36:BA36"/>
    <mergeCell ref="BB36:BF36"/>
    <mergeCell ref="BG36:BK36"/>
    <mergeCell ref="CF36:CJ36"/>
    <mergeCell ref="CK36:CO36"/>
    <mergeCell ref="CP36:CT36"/>
    <mergeCell ref="CU36:CY36"/>
    <mergeCell ref="BL36:BP36"/>
    <mergeCell ref="BQ36:BU36"/>
    <mergeCell ref="BV36:BZ36"/>
    <mergeCell ref="CA36:CE36"/>
    <mergeCell ref="AM37:AQ37"/>
    <mergeCell ref="AR37:AV37"/>
    <mergeCell ref="AW37:BA37"/>
    <mergeCell ref="BB37:BF37"/>
    <mergeCell ref="C37:D37"/>
    <mergeCell ref="E37:Z37"/>
    <mergeCell ref="AA37:AE37"/>
    <mergeCell ref="AF37:AJ37"/>
    <mergeCell ref="CA37:CE37"/>
    <mergeCell ref="CF37:CJ37"/>
    <mergeCell ref="CK37:CO37"/>
    <mergeCell ref="CP37:CT37"/>
    <mergeCell ref="BG37:BK37"/>
    <mergeCell ref="BL37:BP37"/>
    <mergeCell ref="BQ37:BU37"/>
    <mergeCell ref="BV37:BZ37"/>
    <mergeCell ref="CU37:CY37"/>
    <mergeCell ref="C38:D38"/>
    <mergeCell ref="E38:Z38"/>
    <mergeCell ref="AA38:AE38"/>
    <mergeCell ref="AF38:AJ38"/>
    <mergeCell ref="AM38:AQ38"/>
    <mergeCell ref="AR38:AV38"/>
    <mergeCell ref="AW38:BA38"/>
    <mergeCell ref="BB38:BF38"/>
    <mergeCell ref="BG38:BK38"/>
    <mergeCell ref="CF38:CJ38"/>
    <mergeCell ref="CK38:CO38"/>
    <mergeCell ref="CP38:CT38"/>
    <mergeCell ref="CU38:CY38"/>
    <mergeCell ref="BL38:BP38"/>
    <mergeCell ref="BQ38:BU38"/>
    <mergeCell ref="BV38:BZ38"/>
    <mergeCell ref="CA38:CE38"/>
    <mergeCell ref="AM39:AQ40"/>
    <mergeCell ref="AR39:AV40"/>
    <mergeCell ref="AW39:BA40"/>
    <mergeCell ref="BB39:BF40"/>
    <mergeCell ref="C39:D40"/>
    <mergeCell ref="E39:Z40"/>
    <mergeCell ref="AA39:AE40"/>
    <mergeCell ref="AF39:AJ40"/>
    <mergeCell ref="CA39:CE40"/>
    <mergeCell ref="CF39:CJ40"/>
    <mergeCell ref="CK39:CO40"/>
    <mergeCell ref="CP39:CT40"/>
    <mergeCell ref="BG39:BK40"/>
    <mergeCell ref="BL39:BP40"/>
    <mergeCell ref="BQ39:BU40"/>
    <mergeCell ref="BV39:BZ40"/>
    <mergeCell ref="CU39:CY40"/>
    <mergeCell ref="C41:D41"/>
    <mergeCell ref="E41:Z41"/>
    <mergeCell ref="AA41:AE41"/>
    <mergeCell ref="AF41:AJ41"/>
    <mergeCell ref="AM41:AQ41"/>
    <mergeCell ref="AR41:AV41"/>
    <mergeCell ref="AW41:BA41"/>
    <mergeCell ref="BB41:BF41"/>
    <mergeCell ref="BG41:BK41"/>
    <mergeCell ref="CF41:CJ41"/>
    <mergeCell ref="CK41:CO41"/>
    <mergeCell ref="CP41:CT41"/>
    <mergeCell ref="CU41:CY41"/>
    <mergeCell ref="BL41:BP41"/>
    <mergeCell ref="BQ41:BU41"/>
    <mergeCell ref="BV41:BZ41"/>
    <mergeCell ref="CA41:CE41"/>
    <mergeCell ref="AM42:AQ42"/>
    <mergeCell ref="AR42:AV42"/>
    <mergeCell ref="AW42:BA42"/>
    <mergeCell ref="BB42:BF42"/>
    <mergeCell ref="C42:D42"/>
    <mergeCell ref="E42:Z42"/>
    <mergeCell ref="AA42:AE42"/>
    <mergeCell ref="AF42:AJ42"/>
    <mergeCell ref="CA42:CE42"/>
    <mergeCell ref="CF42:CJ42"/>
    <mergeCell ref="CK42:CO42"/>
    <mergeCell ref="CP42:CT42"/>
    <mergeCell ref="BG42:BK42"/>
    <mergeCell ref="BL42:BP42"/>
    <mergeCell ref="BQ42:BU42"/>
    <mergeCell ref="BV42:BZ42"/>
    <mergeCell ref="CU42:CY42"/>
    <mergeCell ref="C43:D43"/>
    <mergeCell ref="E43:Z43"/>
    <mergeCell ref="AA43:AE43"/>
    <mergeCell ref="AF43:AJ43"/>
    <mergeCell ref="AM43:AQ43"/>
    <mergeCell ref="AR43:AV43"/>
    <mergeCell ref="AW43:BA43"/>
    <mergeCell ref="BB43:BF43"/>
    <mergeCell ref="BG43:BK43"/>
    <mergeCell ref="CF43:CJ43"/>
    <mergeCell ref="CK43:CO43"/>
    <mergeCell ref="CP43:CT43"/>
    <mergeCell ref="CU43:CY43"/>
    <mergeCell ref="BL43:BP43"/>
    <mergeCell ref="BQ43:BU43"/>
    <mergeCell ref="BV43:BZ43"/>
    <mergeCell ref="CA43:CE43"/>
    <mergeCell ref="AM44:AQ44"/>
    <mergeCell ref="AR44:AV44"/>
    <mergeCell ref="AW44:BA44"/>
    <mergeCell ref="BB44:BF44"/>
    <mergeCell ref="C44:D44"/>
    <mergeCell ref="E44:Z44"/>
    <mergeCell ref="AA44:AE44"/>
    <mergeCell ref="AF44:AJ44"/>
    <mergeCell ref="CA44:CE44"/>
    <mergeCell ref="CF44:CJ44"/>
    <mergeCell ref="CK44:CO44"/>
    <mergeCell ref="CP44:CT44"/>
    <mergeCell ref="BG44:BK44"/>
    <mergeCell ref="BL44:BP44"/>
    <mergeCell ref="BQ44:BU44"/>
    <mergeCell ref="BV44:BZ44"/>
    <mergeCell ref="CU44:CY44"/>
    <mergeCell ref="C45:D45"/>
    <mergeCell ref="E45:Z45"/>
    <mergeCell ref="AA45:AE45"/>
    <mergeCell ref="AF45:AJ45"/>
    <mergeCell ref="AM45:AQ45"/>
    <mergeCell ref="AR45:AV45"/>
    <mergeCell ref="AW45:BA45"/>
    <mergeCell ref="BB45:BF45"/>
    <mergeCell ref="BG45:BK45"/>
    <mergeCell ref="CF45:CJ45"/>
    <mergeCell ref="CK45:CO45"/>
    <mergeCell ref="CP45:CT45"/>
    <mergeCell ref="CU45:CY45"/>
    <mergeCell ref="BL45:BP45"/>
    <mergeCell ref="BQ45:BU45"/>
    <mergeCell ref="BV45:BZ45"/>
    <mergeCell ref="CA45:CE45"/>
    <mergeCell ref="AM46:AQ46"/>
    <mergeCell ref="AR46:AV46"/>
    <mergeCell ref="AW46:BA46"/>
    <mergeCell ref="BB46:BF46"/>
    <mergeCell ref="C46:D46"/>
    <mergeCell ref="E46:Z46"/>
    <mergeCell ref="AA46:AE46"/>
    <mergeCell ref="AF46:AJ46"/>
    <mergeCell ref="CA46:CE46"/>
    <mergeCell ref="CF46:CJ46"/>
    <mergeCell ref="CK46:CO46"/>
    <mergeCell ref="CP46:CT46"/>
    <mergeCell ref="BG46:BK46"/>
    <mergeCell ref="BL46:BP46"/>
    <mergeCell ref="BQ46:BU46"/>
    <mergeCell ref="BV46:BZ46"/>
    <mergeCell ref="CU46:CY46"/>
    <mergeCell ref="C47:D47"/>
    <mergeCell ref="E47:Z47"/>
    <mergeCell ref="AA47:AE47"/>
    <mergeCell ref="AF47:AJ47"/>
    <mergeCell ref="AM47:AQ47"/>
    <mergeCell ref="AR47:AV47"/>
    <mergeCell ref="AW47:BA47"/>
    <mergeCell ref="BB47:BF47"/>
    <mergeCell ref="BG47:BK47"/>
    <mergeCell ref="CP47:CT47"/>
    <mergeCell ref="CU47:CY47"/>
    <mergeCell ref="BL47:BP47"/>
    <mergeCell ref="BQ47:BU47"/>
    <mergeCell ref="BV47:BZ47"/>
    <mergeCell ref="CA47:CE47"/>
    <mergeCell ref="AF50:AJ50"/>
    <mergeCell ref="C51:D52"/>
    <mergeCell ref="E51:AE52"/>
    <mergeCell ref="AF51:AJ52"/>
    <mergeCell ref="CF47:CJ47"/>
    <mergeCell ref="CK47:CO47"/>
    <mergeCell ref="AR53:AV53"/>
    <mergeCell ref="AW53:BA53"/>
    <mergeCell ref="BB53:BF53"/>
    <mergeCell ref="BG53:BK53"/>
    <mergeCell ref="C53:D53"/>
    <mergeCell ref="E53:AE53"/>
    <mergeCell ref="AF53:AJ53"/>
    <mergeCell ref="AM53:AQ53"/>
    <mergeCell ref="CF53:CJ53"/>
    <mergeCell ref="CK53:CO53"/>
    <mergeCell ref="CP53:CT53"/>
    <mergeCell ref="CU53:CY53"/>
    <mergeCell ref="BL53:BP53"/>
    <mergeCell ref="BQ53:BU53"/>
    <mergeCell ref="BV53:BZ53"/>
    <mergeCell ref="CA53:CE53"/>
    <mergeCell ref="AR54:AV54"/>
    <mergeCell ref="AW54:BA54"/>
    <mergeCell ref="BB54:BF54"/>
    <mergeCell ref="BG54:BK54"/>
    <mergeCell ref="C54:D54"/>
    <mergeCell ref="E54:AE54"/>
    <mergeCell ref="AF54:AJ54"/>
    <mergeCell ref="AM54:AQ54"/>
    <mergeCell ref="CF54:CJ54"/>
    <mergeCell ref="CK54:CO54"/>
    <mergeCell ref="CP54:CT54"/>
    <mergeCell ref="CU54:CY54"/>
    <mergeCell ref="BL54:BP54"/>
    <mergeCell ref="BQ54:BU54"/>
    <mergeCell ref="BV54:BZ54"/>
    <mergeCell ref="CA54:CE54"/>
    <mergeCell ref="AR55:AV55"/>
    <mergeCell ref="AW55:BA55"/>
    <mergeCell ref="BB55:BF55"/>
    <mergeCell ref="BG55:BK55"/>
    <mergeCell ref="C55:D55"/>
    <mergeCell ref="E55:AE55"/>
    <mergeCell ref="AF55:AJ55"/>
    <mergeCell ref="AM55:AQ55"/>
    <mergeCell ref="CF55:CJ55"/>
    <mergeCell ref="CK55:CO55"/>
    <mergeCell ref="CP55:CT55"/>
    <mergeCell ref="CU55:CY55"/>
    <mergeCell ref="BL55:BP55"/>
    <mergeCell ref="BQ55:BU55"/>
    <mergeCell ref="BV55:BZ55"/>
    <mergeCell ref="CA55:CE55"/>
    <mergeCell ref="C56:D56"/>
    <mergeCell ref="E56:AE56"/>
    <mergeCell ref="AF56:AJ56"/>
    <mergeCell ref="C57:D57"/>
    <mergeCell ref="E57:AE57"/>
    <mergeCell ref="AF57:AJ57"/>
    <mergeCell ref="Q61:W62"/>
    <mergeCell ref="I63:O63"/>
    <mergeCell ref="Q63:W63"/>
    <mergeCell ref="Z59:AB59"/>
    <mergeCell ref="AC59:AE59"/>
    <mergeCell ref="AF59:AH59"/>
    <mergeCell ref="Z60:AB60"/>
    <mergeCell ref="AC60:AE60"/>
    <mergeCell ref="AF60:AH60"/>
    <mergeCell ref="B1:BH1"/>
    <mergeCell ref="B2:AK2"/>
    <mergeCell ref="I67:O67"/>
    <mergeCell ref="Q67:W67"/>
    <mergeCell ref="I64:O64"/>
    <mergeCell ref="Q64:W64"/>
    <mergeCell ref="I65:O66"/>
    <mergeCell ref="Q65:W66"/>
    <mergeCell ref="C61:H62"/>
    <mergeCell ref="I61:O62"/>
  </mergeCells>
  <conditionalFormatting sqref="E41:E45 E37:E38">
    <cfRule type="expression" priority="1" dxfId="0" stopIfTrue="1">
      <formula>TODAY()&gt;ДНИ</formula>
    </cfRule>
  </conditionalFormatting>
  <hyperlinks>
    <hyperlink ref="B1:BH1" location="'ЕН 2009 (с 05.02.09) с автозап.'!A1" display="ВНИМАНИЕ! Форма изменена  постановлением Министерства по налогам и сборам Республики Беларусь от 23.12.2008 № 112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BH88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60" ht="19.5" customHeight="1">
      <c r="B1" s="284" t="s">
        <v>256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</row>
    <row r="2" spans="2:60" ht="19.5" customHeight="1" thickBot="1">
      <c r="B2" s="285" t="s">
        <v>255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92"/>
      <c r="AM2" s="92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</row>
    <row r="3" spans="2:37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</row>
    <row r="4" spans="2:37" ht="12" customHeight="1">
      <c r="B4" s="8"/>
      <c r="C4" s="9"/>
      <c r="D4" s="9"/>
      <c r="E4" s="9"/>
      <c r="F4" s="9"/>
      <c r="G4" s="95" t="s">
        <v>54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10"/>
    </row>
    <row r="5" spans="2:37" ht="20.25" customHeight="1">
      <c r="B5" s="8"/>
      <c r="C5" s="3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96" t="s">
        <v>197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10"/>
    </row>
    <row r="6" spans="2:37" ht="12" customHeight="1">
      <c r="B6" s="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0"/>
    </row>
    <row r="7" spans="2:37" ht="12" customHeight="1">
      <c r="B7" s="8"/>
      <c r="C7" s="98" t="s">
        <v>180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IF(B74=12,1,B74+1)</f>
        <v>2</v>
      </c>
      <c r="AF11" s="274"/>
      <c r="AG11" s="275"/>
      <c r="AH11" s="273" t="str">
        <f>IF(номер=12,U29+1,U29)</f>
        <v>2008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4" t="s">
        <v>5</v>
      </c>
      <c r="Y15" s="14"/>
      <c r="Z15" s="14"/>
      <c r="AA15" s="14"/>
      <c r="AB15" s="14"/>
      <c r="AC15" s="14"/>
      <c r="AD15" s="14"/>
      <c r="AE15" s="14"/>
      <c r="AF15" s="103"/>
      <c r="AG15" s="104"/>
      <c r="AH15" s="105"/>
      <c r="AI15" s="9"/>
      <c r="AJ15" s="9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312" t="s">
        <v>6</v>
      </c>
      <c r="Y16" s="312"/>
      <c r="Z16" s="312"/>
      <c r="AA16" s="14"/>
      <c r="AB16" s="14"/>
      <c r="AC16" s="14"/>
      <c r="AD16" s="14"/>
      <c r="AE16" s="14"/>
      <c r="AF16" s="14"/>
      <c r="AG16" s="14"/>
      <c r="AH16" s="9"/>
      <c r="AI16" s="40"/>
      <c r="AJ16" s="40"/>
      <c r="AK16" s="18"/>
    </row>
    <row r="17" spans="2:37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10"/>
    </row>
    <row r="18" spans="2:37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6"/>
      <c r="Z18" s="16"/>
      <c r="AA18" s="16"/>
      <c r="AB18" s="9"/>
      <c r="AC18" s="9"/>
      <c r="AD18" s="36"/>
      <c r="AE18" s="36"/>
      <c r="AF18" s="36"/>
      <c r="AG18" s="36"/>
      <c r="AH18" s="36"/>
      <c r="AI18" s="36"/>
      <c r="AJ18" s="36"/>
      <c r="AK18" s="18"/>
    </row>
    <row r="19" spans="2:37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 t="s">
        <v>27</v>
      </c>
      <c r="Y19" s="9"/>
      <c r="Z19" s="9"/>
      <c r="AA19" s="9"/>
      <c r="AB19" s="9"/>
      <c r="AC19" s="9"/>
      <c r="AD19" s="311"/>
      <c r="AE19" s="311"/>
      <c r="AF19" s="311"/>
      <c r="AG19" s="311"/>
      <c r="AH19" s="311"/>
      <c r="AI19" s="311"/>
      <c r="AJ19" s="311"/>
      <c r="AK19" s="10"/>
    </row>
    <row r="20" spans="2:37" ht="12" customHeight="1">
      <c r="B20" s="8"/>
      <c r="C20" s="110" t="s">
        <v>162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2:37" ht="12" customHeight="1">
      <c r="B21" s="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3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0"/>
    </row>
    <row r="24" spans="2:37" ht="12" customHeight="1">
      <c r="B24" s="8"/>
      <c r="C24" s="111" t="s">
        <v>181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0"/>
    </row>
    <row r="25" spans="2:37" ht="12" customHeight="1">
      <c r="B25" s="8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0"/>
    </row>
    <row r="26" spans="2:37" ht="12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 t="s">
        <v>7</v>
      </c>
      <c r="D27" s="9"/>
      <c r="E27" s="9"/>
      <c r="F27" s="9"/>
      <c r="G27" s="99" t="s">
        <v>32</v>
      </c>
      <c r="H27" s="101"/>
      <c r="I27" s="23" t="s">
        <v>164</v>
      </c>
      <c r="J27" s="9"/>
      <c r="K27" s="9"/>
      <c r="L27" s="53"/>
      <c r="M27" s="53"/>
      <c r="N27" s="9"/>
      <c r="O27" s="9"/>
      <c r="P27" s="9"/>
      <c r="Q27" s="9"/>
      <c r="R27" s="9"/>
      <c r="S27" s="9"/>
      <c r="T27" s="9"/>
      <c r="U27" s="33"/>
      <c r="V27" s="32"/>
      <c r="W27" s="32"/>
      <c r="X27" s="33"/>
      <c r="Y27" s="33"/>
      <c r="Z27" s="33"/>
      <c r="AA27" s="33"/>
      <c r="AB27" s="33"/>
      <c r="AC27" s="33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3"/>
      <c r="L28" s="9"/>
      <c r="M28" s="3"/>
      <c r="N28" s="3"/>
      <c r="O28" s="3"/>
      <c r="P28" s="3"/>
      <c r="Q28" s="3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9"/>
      <c r="H29" s="9"/>
      <c r="I29" s="9"/>
      <c r="J29" s="9"/>
      <c r="K29" s="3"/>
      <c r="L29" s="9" t="s">
        <v>9</v>
      </c>
      <c r="M29" s="112" t="str">
        <f>INDEX(C75:C86,B74)</f>
        <v>январь</v>
      </c>
      <c r="N29" s="113"/>
      <c r="O29" s="113"/>
      <c r="P29" s="114"/>
      <c r="Q29" s="33"/>
      <c r="R29" s="23" t="s">
        <v>10</v>
      </c>
      <c r="S29" s="33"/>
      <c r="T29" s="33"/>
      <c r="U29" s="103" t="s">
        <v>182</v>
      </c>
      <c r="V29" s="104"/>
      <c r="W29" s="105"/>
      <c r="X29" s="117" t="s">
        <v>11</v>
      </c>
      <c r="Y29" s="310"/>
      <c r="Z29" s="310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309" t="s">
        <v>62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9"/>
      <c r="W31" s="103"/>
      <c r="X31" s="104"/>
      <c r="Y31" s="105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35"/>
      <c r="AB32" s="35"/>
      <c r="AC32" s="35"/>
      <c r="AD32" s="35"/>
      <c r="AE32" s="35"/>
      <c r="AF32" s="161" t="s">
        <v>166</v>
      </c>
      <c r="AG32" s="161"/>
      <c r="AH32" s="161"/>
      <c r="AI32" s="161"/>
      <c r="AJ32" s="161"/>
      <c r="AK32" s="10"/>
    </row>
    <row r="33" spans="2:37" ht="12" customHeight="1">
      <c r="B33" s="8"/>
      <c r="C33" s="93" t="s">
        <v>13</v>
      </c>
      <c r="D33" s="93"/>
      <c r="E33" s="238" t="s">
        <v>14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93" t="s">
        <v>15</v>
      </c>
      <c r="AB33" s="93"/>
      <c r="AC33" s="93"/>
      <c r="AD33" s="93"/>
      <c r="AE33" s="93"/>
      <c r="AF33" s="93" t="s">
        <v>16</v>
      </c>
      <c r="AG33" s="93"/>
      <c r="AH33" s="93"/>
      <c r="AI33" s="93"/>
      <c r="AJ33" s="93"/>
      <c r="AK33" s="10"/>
    </row>
    <row r="34" spans="2:37" ht="12" customHeight="1">
      <c r="B34" s="8"/>
      <c r="C34" s="94"/>
      <c r="D34" s="94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10"/>
    </row>
    <row r="35" spans="2:37" ht="9.75" customHeight="1">
      <c r="B35" s="8"/>
      <c r="C35" s="97">
        <v>1</v>
      </c>
      <c r="D35" s="97"/>
      <c r="E35" s="240">
        <v>2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97">
        <v>3</v>
      </c>
      <c r="AB35" s="97"/>
      <c r="AC35" s="97"/>
      <c r="AD35" s="97"/>
      <c r="AE35" s="97"/>
      <c r="AF35" s="97">
        <v>4</v>
      </c>
      <c r="AG35" s="97"/>
      <c r="AH35" s="97"/>
      <c r="AI35" s="97"/>
      <c r="AJ35" s="97"/>
      <c r="AK35" s="10"/>
    </row>
    <row r="36" spans="2:38" ht="12" customHeight="1">
      <c r="B36" s="8"/>
      <c r="C36" s="132">
        <v>1</v>
      </c>
      <c r="D36" s="132"/>
      <c r="E36" s="133" t="s">
        <v>167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331"/>
      <c r="AB36" s="331"/>
      <c r="AC36" s="331"/>
      <c r="AD36" s="331"/>
      <c r="AE36" s="331"/>
      <c r="AF36" s="308"/>
      <c r="AG36" s="308"/>
      <c r="AH36" s="308"/>
      <c r="AI36" s="308"/>
      <c r="AJ36" s="308"/>
      <c r="AK36" s="51"/>
      <c r="AL36" s="37"/>
    </row>
    <row r="37" spans="2:37" ht="12" customHeight="1">
      <c r="B37" s="8"/>
      <c r="C37" s="136">
        <v>2</v>
      </c>
      <c r="D37" s="136"/>
      <c r="E37" s="137" t="s">
        <v>183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331"/>
      <c r="AB37" s="331"/>
      <c r="AC37" s="331"/>
      <c r="AD37" s="331"/>
      <c r="AE37" s="331"/>
      <c r="AF37" s="299"/>
      <c r="AG37" s="299"/>
      <c r="AH37" s="299"/>
      <c r="AI37" s="299"/>
      <c r="AJ37" s="299"/>
      <c r="AK37" s="10"/>
    </row>
    <row r="38" spans="2:38" ht="12" customHeight="1">
      <c r="B38" s="8"/>
      <c r="C38" s="136">
        <v>3</v>
      </c>
      <c r="D38" s="136"/>
      <c r="E38" s="137" t="s">
        <v>184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87"/>
      <c r="AB38" s="187"/>
      <c r="AC38" s="187"/>
      <c r="AD38" s="187"/>
      <c r="AE38" s="187"/>
      <c r="AF38" s="299"/>
      <c r="AG38" s="299"/>
      <c r="AH38" s="299"/>
      <c r="AI38" s="299"/>
      <c r="AJ38" s="299"/>
      <c r="AK38" s="51"/>
      <c r="AL38" s="37"/>
    </row>
    <row r="39" spans="2:37" ht="17.25" customHeight="1">
      <c r="B39" s="8"/>
      <c r="C39" s="136">
        <v>4</v>
      </c>
      <c r="D39" s="136"/>
      <c r="E39" s="137" t="s">
        <v>185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87"/>
      <c r="AB39" s="187"/>
      <c r="AC39" s="187"/>
      <c r="AD39" s="187"/>
      <c r="AE39" s="187"/>
      <c r="AF39" s="299"/>
      <c r="AG39" s="299"/>
      <c r="AH39" s="299"/>
      <c r="AI39" s="299"/>
      <c r="AJ39" s="299"/>
      <c r="AK39" s="10"/>
    </row>
    <row r="40" spans="2:37" ht="17.25" customHeight="1">
      <c r="B40" s="8"/>
      <c r="C40" s="144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56"/>
      <c r="AB40" s="156"/>
      <c r="AC40" s="156"/>
      <c r="AD40" s="156"/>
      <c r="AE40" s="156"/>
      <c r="AF40" s="306"/>
      <c r="AG40" s="306"/>
      <c r="AH40" s="306"/>
      <c r="AI40" s="306"/>
      <c r="AJ40" s="306"/>
      <c r="AK40" s="10"/>
    </row>
    <row r="41" spans="2:37" ht="12" customHeight="1">
      <c r="B41" s="8"/>
      <c r="C41" s="136">
        <v>5</v>
      </c>
      <c r="D41" s="136"/>
      <c r="E41" s="137" t="s">
        <v>196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87"/>
      <c r="AB41" s="187"/>
      <c r="AC41" s="187"/>
      <c r="AD41" s="187"/>
      <c r="AE41" s="187"/>
      <c r="AF41" s="299"/>
      <c r="AG41" s="299"/>
      <c r="AH41" s="299"/>
      <c r="AI41" s="299"/>
      <c r="AJ41" s="299"/>
      <c r="AK41" s="10"/>
    </row>
    <row r="42" spans="2:37" ht="12" customHeight="1">
      <c r="B42" s="8"/>
      <c r="C42" s="136">
        <v>6</v>
      </c>
      <c r="D42" s="136"/>
      <c r="E42" s="137" t="s">
        <v>187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328">
        <v>0.02</v>
      </c>
      <c r="AB42" s="329"/>
      <c r="AC42" s="329"/>
      <c r="AD42" s="329"/>
      <c r="AE42" s="330"/>
      <c r="AF42" s="299"/>
      <c r="AG42" s="299"/>
      <c r="AH42" s="299"/>
      <c r="AI42" s="299"/>
      <c r="AJ42" s="299"/>
      <c r="AK42" s="10"/>
    </row>
    <row r="43" spans="2:37" ht="12" customHeight="1">
      <c r="B43" s="8"/>
      <c r="C43" s="136" t="s">
        <v>52</v>
      </c>
      <c r="D43" s="136"/>
      <c r="E43" s="137" t="s">
        <v>188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87"/>
      <c r="AB43" s="187"/>
      <c r="AC43" s="187"/>
      <c r="AD43" s="187"/>
      <c r="AE43" s="187"/>
      <c r="AF43" s="299"/>
      <c r="AG43" s="299"/>
      <c r="AH43" s="299"/>
      <c r="AI43" s="299"/>
      <c r="AJ43" s="299"/>
      <c r="AK43" s="10"/>
    </row>
    <row r="44" spans="2:37" ht="33.75" customHeight="1">
      <c r="B44" s="8"/>
      <c r="C44" s="169">
        <v>8</v>
      </c>
      <c r="D44" s="169"/>
      <c r="E44" s="170" t="s">
        <v>189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87"/>
      <c r="AB44" s="187"/>
      <c r="AC44" s="187"/>
      <c r="AD44" s="187"/>
      <c r="AE44" s="187"/>
      <c r="AF44" s="296"/>
      <c r="AG44" s="296"/>
      <c r="AH44" s="296"/>
      <c r="AI44" s="296"/>
      <c r="AJ44" s="296"/>
      <c r="AK44" s="10"/>
    </row>
    <row r="45" spans="2:37" ht="12" customHeight="1">
      <c r="B45" s="8"/>
      <c r="C45" s="136" t="s">
        <v>190</v>
      </c>
      <c r="D45" s="136"/>
      <c r="E45" s="137" t="s">
        <v>175</v>
      </c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87"/>
      <c r="AB45" s="187"/>
      <c r="AC45" s="187"/>
      <c r="AD45" s="187"/>
      <c r="AE45" s="187"/>
      <c r="AF45" s="299"/>
      <c r="AG45" s="299"/>
      <c r="AH45" s="299"/>
      <c r="AI45" s="299"/>
      <c r="AJ45" s="299"/>
      <c r="AK45" s="10"/>
    </row>
    <row r="46" spans="2:37" ht="12" customHeight="1">
      <c r="B46" s="8"/>
      <c r="C46" s="169">
        <v>9</v>
      </c>
      <c r="D46" s="169"/>
      <c r="E46" s="170" t="s">
        <v>53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87"/>
      <c r="AB46" s="187"/>
      <c r="AC46" s="187"/>
      <c r="AD46" s="187"/>
      <c r="AE46" s="187"/>
      <c r="AF46" s="296"/>
      <c r="AG46" s="296"/>
      <c r="AH46" s="296"/>
      <c r="AI46" s="296"/>
      <c r="AJ46" s="296"/>
      <c r="AK46" s="10"/>
    </row>
    <row r="47" spans="2:37" s="19" customFormat="1" ht="12" customHeight="1">
      <c r="B47" s="15"/>
      <c r="C47" s="169" t="s">
        <v>191</v>
      </c>
      <c r="D47" s="169"/>
      <c r="E47" s="170" t="s">
        <v>192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327"/>
      <c r="AB47" s="327"/>
      <c r="AC47" s="327"/>
      <c r="AD47" s="327"/>
      <c r="AE47" s="327"/>
      <c r="AF47" s="296"/>
      <c r="AG47" s="296"/>
      <c r="AH47" s="296"/>
      <c r="AI47" s="296"/>
      <c r="AJ47" s="296"/>
      <c r="AK47" s="18"/>
    </row>
    <row r="48" spans="2:37" s="19" customFormat="1" ht="12" customHeight="1">
      <c r="B48" s="15"/>
      <c r="C48" s="24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1"/>
      <c r="AG48" s="1"/>
      <c r="AH48" s="1"/>
      <c r="AI48" s="1"/>
      <c r="AJ48" s="1"/>
      <c r="AK48" s="18"/>
    </row>
    <row r="49" spans="2:37" s="19" customFormat="1" ht="12" customHeight="1"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8"/>
    </row>
    <row r="50" spans="2:37" s="19" customFormat="1" ht="12" customHeight="1"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27"/>
      <c r="AB50" s="27"/>
      <c r="AC50" s="27"/>
      <c r="AD50" s="27"/>
      <c r="AE50" s="27"/>
      <c r="AF50" s="292" t="s">
        <v>28</v>
      </c>
      <c r="AG50" s="292"/>
      <c r="AH50" s="292"/>
      <c r="AI50" s="292"/>
      <c r="AJ50" s="292"/>
      <c r="AK50" s="18"/>
    </row>
    <row r="51" spans="2:37" s="19" customFormat="1" ht="12" customHeight="1">
      <c r="B51" s="15"/>
      <c r="C51" s="176" t="s">
        <v>13</v>
      </c>
      <c r="D51" s="176"/>
      <c r="E51" s="178" t="s">
        <v>18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6" t="s">
        <v>12</v>
      </c>
      <c r="AG51" s="176"/>
      <c r="AH51" s="176"/>
      <c r="AI51" s="176"/>
      <c r="AJ51" s="176"/>
      <c r="AK51" s="18"/>
    </row>
    <row r="52" spans="2:37" s="19" customFormat="1" ht="12" customHeight="1">
      <c r="B52" s="15"/>
      <c r="C52" s="176"/>
      <c r="D52" s="176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6"/>
      <c r="AG52" s="176"/>
      <c r="AH52" s="176"/>
      <c r="AI52" s="176"/>
      <c r="AJ52" s="176"/>
      <c r="AK52" s="18"/>
    </row>
    <row r="53" spans="2:37" s="19" customFormat="1" ht="12" customHeight="1">
      <c r="B53" s="15"/>
      <c r="C53" s="179">
        <v>1</v>
      </c>
      <c r="D53" s="180"/>
      <c r="E53" s="286" t="s">
        <v>19</v>
      </c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8"/>
      <c r="AF53" s="324"/>
      <c r="AG53" s="325"/>
      <c r="AH53" s="325"/>
      <c r="AI53" s="325"/>
      <c r="AJ53" s="326"/>
      <c r="AK53" s="18"/>
    </row>
    <row r="54" spans="2:37" s="19" customFormat="1" ht="12" customHeight="1">
      <c r="B54" s="15"/>
      <c r="C54" s="189">
        <v>2</v>
      </c>
      <c r="D54" s="190"/>
      <c r="E54" s="191" t="s">
        <v>20</v>
      </c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3"/>
      <c r="AF54" s="317"/>
      <c r="AG54" s="317"/>
      <c r="AH54" s="317"/>
      <c r="AI54" s="317"/>
      <c r="AJ54" s="317"/>
      <c r="AK54" s="18"/>
    </row>
    <row r="55" spans="2:37" s="19" customFormat="1" ht="12" customHeight="1">
      <c r="B55" s="15"/>
      <c r="C55" s="189">
        <v>3</v>
      </c>
      <c r="D55" s="190"/>
      <c r="E55" s="191" t="s">
        <v>21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3"/>
      <c r="AF55" s="321"/>
      <c r="AG55" s="322"/>
      <c r="AH55" s="322"/>
      <c r="AI55" s="322"/>
      <c r="AJ55" s="323"/>
      <c r="AK55" s="18"/>
    </row>
    <row r="56" spans="2:37" s="19" customFormat="1" ht="12" customHeight="1">
      <c r="B56" s="15"/>
      <c r="C56" s="202">
        <v>4</v>
      </c>
      <c r="D56" s="203"/>
      <c r="E56" s="204" t="s">
        <v>22</v>
      </c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6"/>
      <c r="AF56" s="317"/>
      <c r="AG56" s="317"/>
      <c r="AH56" s="317"/>
      <c r="AI56" s="317"/>
      <c r="AJ56" s="317"/>
      <c r="AK56" s="18"/>
    </row>
    <row r="57" spans="2:37" ht="12" customHeight="1">
      <c r="B57" s="8"/>
      <c r="C57" s="207">
        <v>5</v>
      </c>
      <c r="D57" s="208"/>
      <c r="E57" s="209" t="s">
        <v>23</v>
      </c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1"/>
      <c r="AF57" s="318"/>
      <c r="AG57" s="319"/>
      <c r="AH57" s="319"/>
      <c r="AI57" s="319"/>
      <c r="AJ57" s="320"/>
      <c r="AK57" s="10"/>
    </row>
    <row r="58" spans="2:37" ht="12" customHeight="1">
      <c r="B58" s="8"/>
      <c r="C58" s="24"/>
      <c r="D58" s="24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26"/>
      <c r="AG58" s="26"/>
      <c r="AH58" s="26"/>
      <c r="AI58" s="26"/>
      <c r="AJ58" s="26"/>
      <c r="AK58" s="10"/>
    </row>
    <row r="59" spans="2:37" ht="12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4" t="s">
        <v>29</v>
      </c>
      <c r="V59" s="9"/>
      <c r="W59" s="14"/>
      <c r="X59" s="14"/>
      <c r="Y59" s="14"/>
      <c r="Z59" s="103"/>
      <c r="AA59" s="104"/>
      <c r="AB59" s="105"/>
      <c r="AC59" s="215">
        <f>AE11</f>
        <v>2</v>
      </c>
      <c r="AD59" s="216"/>
      <c r="AE59" s="217"/>
      <c r="AF59" s="215" t="str">
        <f>AH11</f>
        <v>2008</v>
      </c>
      <c r="AG59" s="218"/>
      <c r="AH59" s="219"/>
      <c r="AI59" s="33"/>
      <c r="AJ59" s="33"/>
      <c r="AK59" s="10"/>
    </row>
    <row r="60" spans="2:37" ht="12" customHeight="1">
      <c r="B60" s="8"/>
      <c r="C60" s="16"/>
      <c r="D60" s="16"/>
      <c r="E60" s="16"/>
      <c r="F60" s="16"/>
      <c r="G60" s="17"/>
      <c r="H60" s="17"/>
      <c r="I60" s="17"/>
      <c r="J60" s="17"/>
      <c r="K60" s="17"/>
      <c r="L60" s="17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220" t="s">
        <v>2</v>
      </c>
      <c r="AA60" s="220"/>
      <c r="AB60" s="220"/>
      <c r="AC60" s="220" t="s">
        <v>3</v>
      </c>
      <c r="AD60" s="220"/>
      <c r="AE60" s="220"/>
      <c r="AF60" s="220" t="s">
        <v>4</v>
      </c>
      <c r="AG60" s="220"/>
      <c r="AH60" s="220"/>
      <c r="AI60" s="33"/>
      <c r="AJ60" s="33"/>
      <c r="AK60" s="10"/>
    </row>
    <row r="61" spans="2:37" ht="12" customHeight="1">
      <c r="B61" s="8"/>
      <c r="C61" s="98" t="s">
        <v>177</v>
      </c>
      <c r="D61" s="98"/>
      <c r="E61" s="98"/>
      <c r="F61" s="98"/>
      <c r="G61" s="98"/>
      <c r="H61" s="98"/>
      <c r="I61" s="222"/>
      <c r="J61" s="222"/>
      <c r="K61" s="222"/>
      <c r="L61" s="222"/>
      <c r="M61" s="222"/>
      <c r="N61" s="222"/>
      <c r="O61" s="222"/>
      <c r="P61" s="42"/>
      <c r="Q61" s="222"/>
      <c r="R61" s="222"/>
      <c r="S61" s="222"/>
      <c r="T61" s="222"/>
      <c r="U61" s="222"/>
      <c r="V61" s="222"/>
      <c r="W61" s="22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0"/>
    </row>
    <row r="62" spans="2:37" ht="12" customHeight="1">
      <c r="B62" s="8"/>
      <c r="C62" s="98"/>
      <c r="D62" s="98"/>
      <c r="E62" s="98"/>
      <c r="F62" s="98"/>
      <c r="G62" s="98"/>
      <c r="H62" s="98"/>
      <c r="I62" s="223"/>
      <c r="J62" s="223"/>
      <c r="K62" s="223"/>
      <c r="L62" s="223"/>
      <c r="M62" s="223"/>
      <c r="N62" s="223"/>
      <c r="O62" s="223"/>
      <c r="P62" s="42"/>
      <c r="Q62" s="223"/>
      <c r="R62" s="223"/>
      <c r="S62" s="223"/>
      <c r="T62" s="223"/>
      <c r="U62" s="223"/>
      <c r="V62" s="223"/>
      <c r="W62" s="223"/>
      <c r="X62" s="17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0"/>
    </row>
    <row r="63" spans="2:37" ht="12" customHeight="1">
      <c r="B63" s="8"/>
      <c r="C63" s="9"/>
      <c r="D63" s="9"/>
      <c r="E63" s="9"/>
      <c r="F63" s="9"/>
      <c r="G63" s="9"/>
      <c r="H63" s="9"/>
      <c r="I63" s="224" t="s">
        <v>178</v>
      </c>
      <c r="J63" s="224"/>
      <c r="K63" s="224"/>
      <c r="L63" s="224"/>
      <c r="M63" s="224"/>
      <c r="N63" s="224"/>
      <c r="O63" s="224"/>
      <c r="P63" s="42"/>
      <c r="Q63" s="224" t="s">
        <v>176</v>
      </c>
      <c r="R63" s="224"/>
      <c r="S63" s="224"/>
      <c r="T63" s="224"/>
      <c r="U63" s="224"/>
      <c r="V63" s="224"/>
      <c r="W63" s="224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0"/>
    </row>
    <row r="64" spans="2:37" ht="12" customHeight="1">
      <c r="B64" s="8"/>
      <c r="C64" s="9"/>
      <c r="D64" s="9"/>
      <c r="E64" s="9"/>
      <c r="F64" s="9"/>
      <c r="G64" s="9"/>
      <c r="H64" s="9"/>
      <c r="I64" s="222"/>
      <c r="J64" s="222"/>
      <c r="K64" s="222"/>
      <c r="L64" s="222"/>
      <c r="M64" s="222"/>
      <c r="N64" s="222"/>
      <c r="O64" s="222"/>
      <c r="P64" s="42"/>
      <c r="Q64" s="222"/>
      <c r="R64" s="222"/>
      <c r="S64" s="222"/>
      <c r="T64" s="222"/>
      <c r="U64" s="222"/>
      <c r="V64" s="222"/>
      <c r="W64" s="22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0"/>
    </row>
    <row r="65" spans="2:37" ht="12" customHeight="1">
      <c r="B65" s="8"/>
      <c r="C65" s="14" t="s">
        <v>25</v>
      </c>
      <c r="D65" s="9"/>
      <c r="E65" s="9"/>
      <c r="F65" s="9"/>
      <c r="G65" s="9"/>
      <c r="H65" s="9"/>
      <c r="I65" s="223"/>
      <c r="J65" s="223"/>
      <c r="K65" s="223"/>
      <c r="L65" s="223"/>
      <c r="M65" s="223"/>
      <c r="N65" s="223"/>
      <c r="O65" s="223"/>
      <c r="P65" s="42"/>
      <c r="Q65" s="223"/>
      <c r="R65" s="223"/>
      <c r="S65" s="223"/>
      <c r="T65" s="223"/>
      <c r="U65" s="223"/>
      <c r="V65" s="223"/>
      <c r="W65" s="223"/>
      <c r="X65" s="1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0"/>
    </row>
    <row r="66" spans="2:37" ht="12" customHeight="1">
      <c r="B66" s="8"/>
      <c r="C66" s="9"/>
      <c r="D66" s="9"/>
      <c r="E66" s="9"/>
      <c r="F66" s="9"/>
      <c r="G66" s="9"/>
      <c r="H66" s="9"/>
      <c r="I66" s="224" t="s">
        <v>178</v>
      </c>
      <c r="J66" s="224"/>
      <c r="K66" s="224"/>
      <c r="L66" s="224"/>
      <c r="M66" s="224"/>
      <c r="N66" s="224"/>
      <c r="O66" s="224"/>
      <c r="P66" s="42"/>
      <c r="Q66" s="224" t="s">
        <v>176</v>
      </c>
      <c r="R66" s="224"/>
      <c r="S66" s="224"/>
      <c r="T66" s="224"/>
      <c r="U66" s="224"/>
      <c r="V66" s="224"/>
      <c r="W66" s="224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0"/>
    </row>
    <row r="67" spans="2:37" ht="12" customHeight="1">
      <c r="B67" s="8"/>
      <c r="C67" s="9"/>
      <c r="D67" s="9"/>
      <c r="E67" s="9"/>
      <c r="F67" s="9"/>
      <c r="G67" s="9"/>
      <c r="H67" s="9"/>
      <c r="I67" s="222"/>
      <c r="J67" s="222"/>
      <c r="K67" s="222"/>
      <c r="L67" s="222"/>
      <c r="M67" s="222"/>
      <c r="N67" s="222"/>
      <c r="O67" s="222"/>
      <c r="P67" s="42"/>
      <c r="Q67" s="222"/>
      <c r="R67" s="222"/>
      <c r="S67" s="222"/>
      <c r="T67" s="222"/>
      <c r="U67" s="222"/>
      <c r="V67" s="222"/>
      <c r="W67" s="22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0"/>
    </row>
    <row r="68" spans="2:37" ht="12" customHeight="1">
      <c r="B68" s="8"/>
      <c r="C68" s="14" t="s">
        <v>26</v>
      </c>
      <c r="D68" s="9"/>
      <c r="E68" s="9"/>
      <c r="F68" s="9"/>
      <c r="G68" s="9"/>
      <c r="H68" s="9"/>
      <c r="I68" s="223"/>
      <c r="J68" s="223"/>
      <c r="K68" s="223"/>
      <c r="L68" s="223"/>
      <c r="M68" s="223"/>
      <c r="N68" s="223"/>
      <c r="O68" s="223"/>
      <c r="P68" s="42"/>
      <c r="Q68" s="223"/>
      <c r="R68" s="223"/>
      <c r="S68" s="223"/>
      <c r="T68" s="223"/>
      <c r="U68" s="223"/>
      <c r="V68" s="223"/>
      <c r="W68" s="223"/>
      <c r="X68" s="17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0"/>
    </row>
    <row r="69" spans="2:37" ht="12" customHeight="1">
      <c r="B69" s="8"/>
      <c r="C69" s="14"/>
      <c r="D69" s="9"/>
      <c r="E69" s="9"/>
      <c r="F69" s="9"/>
      <c r="G69" s="9"/>
      <c r="H69" s="9"/>
      <c r="I69" s="276" t="s">
        <v>178</v>
      </c>
      <c r="J69" s="276"/>
      <c r="K69" s="276"/>
      <c r="L69" s="276"/>
      <c r="M69" s="276"/>
      <c r="N69" s="276"/>
      <c r="O69" s="276"/>
      <c r="P69" s="9"/>
      <c r="Q69" s="276" t="s">
        <v>176</v>
      </c>
      <c r="R69" s="276"/>
      <c r="S69" s="276"/>
      <c r="T69" s="276"/>
      <c r="U69" s="276"/>
      <c r="V69" s="276"/>
      <c r="W69" s="276"/>
      <c r="X69" s="17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0"/>
    </row>
    <row r="70" spans="2:37" ht="11.25" thickBot="1">
      <c r="B70" s="2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29"/>
    </row>
    <row r="72" spans="2:6" ht="10.5">
      <c r="B72" s="49"/>
      <c r="C72" s="49"/>
      <c r="D72" s="49"/>
      <c r="E72" s="49"/>
      <c r="F72" s="49"/>
    </row>
    <row r="73" spans="2:6" ht="10.5">
      <c r="B73" s="49"/>
      <c r="C73" s="49"/>
      <c r="D73" s="49"/>
      <c r="E73" s="49"/>
      <c r="F73" s="49"/>
    </row>
    <row r="74" spans="2:6" ht="10.5">
      <c r="B74" s="50">
        <v>1</v>
      </c>
      <c r="C74" s="50"/>
      <c r="D74" s="50"/>
      <c r="E74" s="50"/>
      <c r="F74" s="49"/>
    </row>
    <row r="75" spans="2:6" ht="10.5">
      <c r="B75" s="50">
        <v>1</v>
      </c>
      <c r="C75" s="50" t="s">
        <v>122</v>
      </c>
      <c r="D75" s="50"/>
      <c r="E75" s="50"/>
      <c r="F75" s="49"/>
    </row>
    <row r="76" spans="2:6" ht="10.5">
      <c r="B76" s="50">
        <v>2</v>
      </c>
      <c r="C76" s="50" t="s">
        <v>111</v>
      </c>
      <c r="D76" s="50"/>
      <c r="E76" s="50"/>
      <c r="F76" s="49"/>
    </row>
    <row r="77" spans="2:6" ht="10.5">
      <c r="B77" s="50">
        <v>3</v>
      </c>
      <c r="C77" s="50" t="s">
        <v>112</v>
      </c>
      <c r="D77" s="50"/>
      <c r="E77" s="50"/>
      <c r="F77" s="49"/>
    </row>
    <row r="78" spans="2:6" ht="10.5">
      <c r="B78" s="50">
        <v>4</v>
      </c>
      <c r="C78" s="50" t="s">
        <v>113</v>
      </c>
      <c r="D78" s="50"/>
      <c r="E78" s="50"/>
      <c r="F78" s="49"/>
    </row>
    <row r="79" spans="2:6" ht="10.5">
      <c r="B79" s="50">
        <v>5</v>
      </c>
      <c r="C79" s="50" t="s">
        <v>114</v>
      </c>
      <c r="D79" s="50"/>
      <c r="E79" s="50"/>
      <c r="F79" s="49"/>
    </row>
    <row r="80" spans="2:6" ht="10.5">
      <c r="B80" s="50">
        <v>6</v>
      </c>
      <c r="C80" s="50" t="s">
        <v>115</v>
      </c>
      <c r="D80" s="50"/>
      <c r="E80" s="50"/>
      <c r="F80" s="49"/>
    </row>
    <row r="81" spans="2:6" ht="10.5">
      <c r="B81" s="50">
        <v>7</v>
      </c>
      <c r="C81" s="50" t="s">
        <v>116</v>
      </c>
      <c r="D81" s="50"/>
      <c r="E81" s="50"/>
      <c r="F81" s="49"/>
    </row>
    <row r="82" spans="2:6" ht="10.5">
      <c r="B82" s="50">
        <v>8</v>
      </c>
      <c r="C82" s="50" t="s">
        <v>117</v>
      </c>
      <c r="D82" s="50"/>
      <c r="E82" s="50"/>
      <c r="F82" s="49"/>
    </row>
    <row r="83" spans="2:6" ht="10.5">
      <c r="B83" s="50">
        <v>9</v>
      </c>
      <c r="C83" s="50" t="s">
        <v>118</v>
      </c>
      <c r="D83" s="50"/>
      <c r="E83" s="50"/>
      <c r="F83" s="49"/>
    </row>
    <row r="84" spans="2:6" ht="10.5">
      <c r="B84" s="50">
        <v>10</v>
      </c>
      <c r="C84" s="50" t="s">
        <v>119</v>
      </c>
      <c r="D84" s="50"/>
      <c r="E84" s="50"/>
      <c r="F84" s="49"/>
    </row>
    <row r="85" spans="2:6" ht="10.5">
      <c r="B85" s="50">
        <v>11</v>
      </c>
      <c r="C85" s="50" t="s">
        <v>120</v>
      </c>
      <c r="D85" s="50"/>
      <c r="E85" s="50"/>
      <c r="F85" s="49"/>
    </row>
    <row r="86" spans="2:6" ht="10.5">
      <c r="B86" s="50">
        <v>12</v>
      </c>
      <c r="C86" s="50" t="s">
        <v>121</v>
      </c>
      <c r="D86" s="50"/>
      <c r="E86" s="50"/>
      <c r="F86" s="49"/>
    </row>
    <row r="87" spans="2:6" ht="10.5">
      <c r="B87" s="49"/>
      <c r="C87" s="49"/>
      <c r="D87" s="49"/>
      <c r="E87" s="49"/>
      <c r="F87" s="49"/>
    </row>
    <row r="88" spans="2:6" ht="10.5">
      <c r="B88" s="49"/>
      <c r="C88" s="49"/>
      <c r="D88" s="49"/>
      <c r="E88" s="49"/>
      <c r="F88" s="49"/>
    </row>
  </sheetData>
  <sheetProtection sheet="1" objects="1" scenarios="1"/>
  <mergeCells count="121">
    <mergeCell ref="O5:AJ5"/>
    <mergeCell ref="G4:AJ4"/>
    <mergeCell ref="C7:N8"/>
    <mergeCell ref="C9:N9"/>
    <mergeCell ref="I11:N11"/>
    <mergeCell ref="AB11:AD11"/>
    <mergeCell ref="AB12:AD12"/>
    <mergeCell ref="AE12:AG12"/>
    <mergeCell ref="AH12:AJ12"/>
    <mergeCell ref="I13:N13"/>
    <mergeCell ref="AE11:AG11"/>
    <mergeCell ref="AH11:AJ11"/>
    <mergeCell ref="C17:N17"/>
    <mergeCell ref="C18:N18"/>
    <mergeCell ref="C19:N19"/>
    <mergeCell ref="AD19:AJ19"/>
    <mergeCell ref="C15:N15"/>
    <mergeCell ref="AF15:AH15"/>
    <mergeCell ref="C16:N16"/>
    <mergeCell ref="X16:Z16"/>
    <mergeCell ref="C20:N20"/>
    <mergeCell ref="C24:AJ25"/>
    <mergeCell ref="G27:H27"/>
    <mergeCell ref="M29:P29"/>
    <mergeCell ref="U29:W29"/>
    <mergeCell ref="X29:Z29"/>
    <mergeCell ref="C31:U31"/>
    <mergeCell ref="W31:Y31"/>
    <mergeCell ref="AF32:AJ32"/>
    <mergeCell ref="C33:D34"/>
    <mergeCell ref="E33:Z34"/>
    <mergeCell ref="AA33:AE34"/>
    <mergeCell ref="AF33:AJ34"/>
    <mergeCell ref="C36:D36"/>
    <mergeCell ref="E36:Z36"/>
    <mergeCell ref="AA36:AE36"/>
    <mergeCell ref="AF36:AJ36"/>
    <mergeCell ref="C35:D35"/>
    <mergeCell ref="E35:Z35"/>
    <mergeCell ref="AA35:AE35"/>
    <mergeCell ref="AF35:AJ35"/>
    <mergeCell ref="C38:D38"/>
    <mergeCell ref="E38:Z38"/>
    <mergeCell ref="AA38:AE38"/>
    <mergeCell ref="AF38:AJ38"/>
    <mergeCell ref="C37:D37"/>
    <mergeCell ref="E37:Z37"/>
    <mergeCell ref="AA37:AE37"/>
    <mergeCell ref="AF37:AJ37"/>
    <mergeCell ref="C41:D41"/>
    <mergeCell ref="E41:Z41"/>
    <mergeCell ref="AA41:AE41"/>
    <mergeCell ref="AF41:AJ41"/>
    <mergeCell ref="C39:D40"/>
    <mergeCell ref="E39:Z40"/>
    <mergeCell ref="AA39:AE40"/>
    <mergeCell ref="AF39:AJ40"/>
    <mergeCell ref="C43:D43"/>
    <mergeCell ref="E43:Z43"/>
    <mergeCell ref="AA43:AE43"/>
    <mergeCell ref="AF43:AJ43"/>
    <mergeCell ref="C42:D42"/>
    <mergeCell ref="E42:Z42"/>
    <mergeCell ref="AA42:AE42"/>
    <mergeCell ref="AF42:AJ42"/>
    <mergeCell ref="C45:D45"/>
    <mergeCell ref="E45:Z45"/>
    <mergeCell ref="AA45:AE45"/>
    <mergeCell ref="AF45:AJ45"/>
    <mergeCell ref="C44:D44"/>
    <mergeCell ref="E44:Z44"/>
    <mergeCell ref="AA44:AE44"/>
    <mergeCell ref="AF44:AJ44"/>
    <mergeCell ref="C47:D47"/>
    <mergeCell ref="E47:Z47"/>
    <mergeCell ref="AA47:AE47"/>
    <mergeCell ref="AF47:AJ47"/>
    <mergeCell ref="C46:D46"/>
    <mergeCell ref="E46:Z46"/>
    <mergeCell ref="AA46:AE46"/>
    <mergeCell ref="AF46:AJ46"/>
    <mergeCell ref="C53:D53"/>
    <mergeCell ref="E53:AE53"/>
    <mergeCell ref="AF53:AJ53"/>
    <mergeCell ref="AF50:AJ50"/>
    <mergeCell ref="C51:D52"/>
    <mergeCell ref="E51:AE52"/>
    <mergeCell ref="AF51:AJ52"/>
    <mergeCell ref="AF57:AJ57"/>
    <mergeCell ref="C55:D55"/>
    <mergeCell ref="E55:AE55"/>
    <mergeCell ref="AF55:AJ55"/>
    <mergeCell ref="C54:D54"/>
    <mergeCell ref="E54:AE54"/>
    <mergeCell ref="AF54:AJ54"/>
    <mergeCell ref="AC59:AE59"/>
    <mergeCell ref="AF59:AH59"/>
    <mergeCell ref="Z60:AB60"/>
    <mergeCell ref="AC60:AE60"/>
    <mergeCell ref="AF60:AH60"/>
    <mergeCell ref="C56:D56"/>
    <mergeCell ref="E56:AE56"/>
    <mergeCell ref="AF56:AJ56"/>
    <mergeCell ref="C57:D57"/>
    <mergeCell ref="E57:AE57"/>
    <mergeCell ref="C61:H62"/>
    <mergeCell ref="I61:O62"/>
    <mergeCell ref="Q61:W62"/>
    <mergeCell ref="I63:O63"/>
    <mergeCell ref="Q63:W63"/>
    <mergeCell ref="Z59:AB59"/>
    <mergeCell ref="B1:BH1"/>
    <mergeCell ref="B2:AK2"/>
    <mergeCell ref="I67:O68"/>
    <mergeCell ref="Q67:W68"/>
    <mergeCell ref="I69:O69"/>
    <mergeCell ref="Q69:W69"/>
    <mergeCell ref="I64:O65"/>
    <mergeCell ref="Q64:W65"/>
    <mergeCell ref="I66:O66"/>
    <mergeCell ref="Q66:W66"/>
  </mergeCells>
  <conditionalFormatting sqref="E41:E45 E37:E38">
    <cfRule type="expression" priority="1" dxfId="0" stopIfTrue="1">
      <formula>TODAY()&gt;ДНИ</formula>
    </cfRule>
  </conditionalFormatting>
  <hyperlinks>
    <hyperlink ref="B1:BH1" location="'ЕН 2009 (с 05.02.09) чистый бл.'!A1" display="ВНИМАНИЕ! Форма изменена  постановлением Министерства по налогам и сборам Республики Беларусь от 23.12.2008 № 112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CY94"/>
  <sheetViews>
    <sheetView zoomScalePageLayoutView="0" workbookViewId="0" topLeftCell="A1">
      <pane xSplit="31" ySplit="6" topLeftCell="AF7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1" sqref="A1:IV2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60" ht="19.5" customHeight="1">
      <c r="B1" s="284" t="s">
        <v>198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</row>
    <row r="2" spans="2:60" ht="19.5" customHeight="1" thickBot="1">
      <c r="B2" s="332" t="s">
        <v>199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3"/>
      <c r="AM2" s="33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</row>
    <row r="3" spans="2:37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</row>
    <row r="4" spans="2:103" ht="12" customHeight="1">
      <c r="B4" s="8"/>
      <c r="C4" s="9"/>
      <c r="D4" s="9"/>
      <c r="E4" s="9"/>
      <c r="F4" s="9"/>
      <c r="G4" s="95" t="s">
        <v>54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10"/>
      <c r="AM4" s="93" t="s">
        <v>110</v>
      </c>
      <c r="AN4" s="93"/>
      <c r="AO4" s="93"/>
      <c r="AP4" s="93"/>
      <c r="AQ4" s="93"/>
      <c r="AR4" s="93" t="s">
        <v>111</v>
      </c>
      <c r="AS4" s="93"/>
      <c r="AT4" s="93"/>
      <c r="AU4" s="93"/>
      <c r="AV4" s="93"/>
      <c r="AW4" s="93" t="s">
        <v>112</v>
      </c>
      <c r="AX4" s="93"/>
      <c r="AY4" s="93"/>
      <c r="AZ4" s="93"/>
      <c r="BA4" s="93"/>
      <c r="BB4" s="93" t="s">
        <v>113</v>
      </c>
      <c r="BC4" s="93"/>
      <c r="BD4" s="93"/>
      <c r="BE4" s="93"/>
      <c r="BF4" s="93"/>
      <c r="BG4" s="93" t="s">
        <v>114</v>
      </c>
      <c r="BH4" s="93"/>
      <c r="BI4" s="93"/>
      <c r="BJ4" s="93"/>
      <c r="BK4" s="93"/>
      <c r="BL4" s="93" t="s">
        <v>115</v>
      </c>
      <c r="BM4" s="93"/>
      <c r="BN4" s="93"/>
      <c r="BO4" s="93"/>
      <c r="BP4" s="93"/>
      <c r="BQ4" s="93" t="s">
        <v>116</v>
      </c>
      <c r="BR4" s="93"/>
      <c r="BS4" s="93"/>
      <c r="BT4" s="93"/>
      <c r="BU4" s="93"/>
      <c r="BV4" s="93" t="s">
        <v>117</v>
      </c>
      <c r="BW4" s="93"/>
      <c r="BX4" s="93"/>
      <c r="BY4" s="93"/>
      <c r="BZ4" s="93"/>
      <c r="CA4" s="93" t="s">
        <v>118</v>
      </c>
      <c r="CB4" s="93"/>
      <c r="CC4" s="93"/>
      <c r="CD4" s="93"/>
      <c r="CE4" s="93"/>
      <c r="CF4" s="93" t="s">
        <v>119</v>
      </c>
      <c r="CG4" s="93"/>
      <c r="CH4" s="93"/>
      <c r="CI4" s="93"/>
      <c r="CJ4" s="93"/>
      <c r="CK4" s="93" t="s">
        <v>120</v>
      </c>
      <c r="CL4" s="93"/>
      <c r="CM4" s="93"/>
      <c r="CN4" s="93"/>
      <c r="CO4" s="93"/>
      <c r="CP4" s="93" t="s">
        <v>121</v>
      </c>
      <c r="CQ4" s="93"/>
      <c r="CR4" s="93"/>
      <c r="CS4" s="93"/>
      <c r="CT4" s="93"/>
      <c r="CU4" s="93" t="s">
        <v>136</v>
      </c>
      <c r="CV4" s="93"/>
      <c r="CW4" s="93"/>
      <c r="CX4" s="93"/>
      <c r="CY4" s="93"/>
    </row>
    <row r="5" spans="2:103" ht="12" customHeight="1">
      <c r="B5" s="8"/>
      <c r="C5" s="3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96" t="s">
        <v>179</v>
      </c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10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</row>
    <row r="6" spans="2:103" ht="12" customHeight="1">
      <c r="B6" s="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0"/>
      <c r="AM6" s="97">
        <v>1</v>
      </c>
      <c r="AN6" s="97"/>
      <c r="AO6" s="97"/>
      <c r="AP6" s="97"/>
      <c r="AQ6" s="97"/>
      <c r="AR6" s="97">
        <v>2</v>
      </c>
      <c r="AS6" s="97"/>
      <c r="AT6" s="97"/>
      <c r="AU6" s="97"/>
      <c r="AV6" s="97"/>
      <c r="AW6" s="97">
        <v>3</v>
      </c>
      <c r="AX6" s="97"/>
      <c r="AY6" s="97"/>
      <c r="AZ6" s="97"/>
      <c r="BA6" s="97"/>
      <c r="BB6" s="97">
        <v>4</v>
      </c>
      <c r="BC6" s="97"/>
      <c r="BD6" s="97"/>
      <c r="BE6" s="97"/>
      <c r="BF6" s="97"/>
      <c r="BG6" s="97">
        <v>5</v>
      </c>
      <c r="BH6" s="97"/>
      <c r="BI6" s="97"/>
      <c r="BJ6" s="97"/>
      <c r="BK6" s="97"/>
      <c r="BL6" s="97">
        <v>6</v>
      </c>
      <c r="BM6" s="97"/>
      <c r="BN6" s="97"/>
      <c r="BO6" s="97"/>
      <c r="BP6" s="97"/>
      <c r="BQ6" s="97">
        <v>7</v>
      </c>
      <c r="BR6" s="97"/>
      <c r="BS6" s="97"/>
      <c r="BT6" s="97"/>
      <c r="BU6" s="97"/>
      <c r="BV6" s="97">
        <v>8</v>
      </c>
      <c r="BW6" s="97"/>
      <c r="BX6" s="97"/>
      <c r="BY6" s="97"/>
      <c r="BZ6" s="97"/>
      <c r="CA6" s="97">
        <v>9</v>
      </c>
      <c r="CB6" s="97"/>
      <c r="CC6" s="97"/>
      <c r="CD6" s="97"/>
      <c r="CE6" s="97"/>
      <c r="CF6" s="97">
        <v>10</v>
      </c>
      <c r="CG6" s="97"/>
      <c r="CH6" s="97"/>
      <c r="CI6" s="97"/>
      <c r="CJ6" s="97"/>
      <c r="CK6" s="97">
        <v>11</v>
      </c>
      <c r="CL6" s="97"/>
      <c r="CM6" s="97"/>
      <c r="CN6" s="97"/>
      <c r="CO6" s="97"/>
      <c r="CP6" s="97">
        <v>12</v>
      </c>
      <c r="CQ6" s="97"/>
      <c r="CR6" s="97"/>
      <c r="CS6" s="97"/>
      <c r="CT6" s="97"/>
      <c r="CU6" s="97"/>
      <c r="CV6" s="97"/>
      <c r="CW6" s="97"/>
      <c r="CX6" s="97"/>
      <c r="CY6" s="97"/>
    </row>
    <row r="7" spans="2:37" ht="12" customHeight="1">
      <c r="B7" s="8"/>
      <c r="C7" s="98" t="s">
        <v>180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IF(B80=12,1,B80+1)</f>
        <v>2</v>
      </c>
      <c r="AF11" s="274"/>
      <c r="AG11" s="275"/>
      <c r="AH11" s="273" t="str">
        <f>IF(номер=12,U28+1,U28)</f>
        <v>2008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4" t="s">
        <v>5</v>
      </c>
      <c r="Y15" s="14"/>
      <c r="Z15" s="14"/>
      <c r="AA15" s="14"/>
      <c r="AB15" s="14"/>
      <c r="AC15" s="14"/>
      <c r="AD15" s="14"/>
      <c r="AE15" s="14"/>
      <c r="AF15" s="103"/>
      <c r="AG15" s="104"/>
      <c r="AH15" s="105"/>
      <c r="AI15" s="9"/>
      <c r="AJ15" s="9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312" t="s">
        <v>6</v>
      </c>
      <c r="Y16" s="312"/>
      <c r="Z16" s="312"/>
      <c r="AA16" s="14"/>
      <c r="AB16" s="14"/>
      <c r="AC16" s="14"/>
      <c r="AD16" s="14"/>
      <c r="AE16" s="14"/>
      <c r="AF16" s="14"/>
      <c r="AG16" s="14"/>
      <c r="AH16" s="9"/>
      <c r="AI16" s="40"/>
      <c r="AJ16" s="40"/>
      <c r="AK16" s="18"/>
    </row>
    <row r="17" spans="2:41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10"/>
      <c r="AO17" s="37"/>
    </row>
    <row r="18" spans="2:74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6"/>
      <c r="Z18" s="16"/>
      <c r="AA18" s="16"/>
      <c r="AB18" s="9"/>
      <c r="AC18" s="9"/>
      <c r="AD18" s="36"/>
      <c r="AE18" s="36"/>
      <c r="AF18" s="36"/>
      <c r="AG18" s="36"/>
      <c r="AH18" s="36"/>
      <c r="AI18" s="36"/>
      <c r="AJ18" s="36"/>
      <c r="AK18" s="18"/>
      <c r="AO18" s="37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41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 t="s">
        <v>27</v>
      </c>
      <c r="Y19" s="9"/>
      <c r="Z19" s="9"/>
      <c r="AA19" s="9"/>
      <c r="AB19" s="9"/>
      <c r="AC19" s="9"/>
      <c r="AD19" s="311"/>
      <c r="AE19" s="311"/>
      <c r="AF19" s="311"/>
      <c r="AG19" s="311"/>
      <c r="AH19" s="311"/>
      <c r="AI19" s="311"/>
      <c r="AJ19" s="311"/>
      <c r="AK19" s="10"/>
      <c r="AO19" s="37"/>
    </row>
    <row r="20" spans="2:41" ht="12" customHeight="1">
      <c r="B20" s="8"/>
      <c r="C20" s="110" t="s">
        <v>162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  <c r="AO20" s="37"/>
    </row>
    <row r="21" spans="2:37" ht="12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39" t="s">
        <v>131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10"/>
    </row>
    <row r="23" spans="2:73" ht="12" customHeight="1">
      <c r="B23" s="8"/>
      <c r="C23" s="111" t="s">
        <v>181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0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</row>
    <row r="24" spans="2:41" ht="12" customHeight="1">
      <c r="B24" s="8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0"/>
      <c r="AN24" s="38"/>
      <c r="AO24" s="37"/>
    </row>
    <row r="25" spans="2:37" ht="12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"/>
    </row>
    <row r="26" spans="2:37" ht="12" customHeight="1">
      <c r="B26" s="8"/>
      <c r="C26" s="9" t="s">
        <v>7</v>
      </c>
      <c r="D26" s="9"/>
      <c r="E26" s="9"/>
      <c r="F26" s="9"/>
      <c r="G26" s="99" t="s">
        <v>32</v>
      </c>
      <c r="H26" s="101"/>
      <c r="I26" s="23" t="s">
        <v>164</v>
      </c>
      <c r="J26" s="9"/>
      <c r="K26" s="9"/>
      <c r="L26" s="53"/>
      <c r="M26" s="53"/>
      <c r="N26" s="9"/>
      <c r="O26" s="9"/>
      <c r="P26" s="9"/>
      <c r="Q26" s="9"/>
      <c r="R26" s="9"/>
      <c r="S26" s="9"/>
      <c r="T26" s="9"/>
      <c r="U26" s="33"/>
      <c r="V26" s="32"/>
      <c r="W26" s="32"/>
      <c r="X26" s="33"/>
      <c r="Y26" s="33"/>
      <c r="Z26" s="33"/>
      <c r="AA26" s="33"/>
      <c r="AB26" s="33"/>
      <c r="AC26" s="33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/>
      <c r="D27" s="9"/>
      <c r="E27" s="9"/>
      <c r="F27" s="9"/>
      <c r="G27" s="9"/>
      <c r="H27" s="9"/>
      <c r="I27" s="9"/>
      <c r="J27" s="9"/>
      <c r="K27" s="3"/>
      <c r="L27" s="9"/>
      <c r="M27" s="3"/>
      <c r="N27" s="3"/>
      <c r="O27" s="3"/>
      <c r="P27" s="3"/>
      <c r="Q27" s="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3"/>
      <c r="L28" s="9" t="s">
        <v>9</v>
      </c>
      <c r="M28" s="112" t="str">
        <f>INDEX(C81:C92,B80)</f>
        <v>январь</v>
      </c>
      <c r="N28" s="113"/>
      <c r="O28" s="113"/>
      <c r="P28" s="114"/>
      <c r="Q28" s="33"/>
      <c r="R28" s="23" t="s">
        <v>10</v>
      </c>
      <c r="S28" s="33"/>
      <c r="T28" s="33"/>
      <c r="U28" s="103" t="s">
        <v>182</v>
      </c>
      <c r="V28" s="104"/>
      <c r="W28" s="105"/>
      <c r="X28" s="117" t="s">
        <v>11</v>
      </c>
      <c r="Y28" s="310"/>
      <c r="Z28" s="310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309" t="s">
        <v>62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9"/>
      <c r="W30" s="103"/>
      <c r="X30" s="104"/>
      <c r="Y30" s="105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35"/>
      <c r="AB31" s="35"/>
      <c r="AC31" s="35"/>
      <c r="AD31" s="35"/>
      <c r="AE31" s="35"/>
      <c r="AF31" s="161" t="s">
        <v>166</v>
      </c>
      <c r="AG31" s="161"/>
      <c r="AH31" s="161"/>
      <c r="AI31" s="161"/>
      <c r="AJ31" s="161"/>
      <c r="AK31" s="10"/>
    </row>
    <row r="32" spans="2:37" ht="12" customHeight="1">
      <c r="B32" s="8"/>
      <c r="C32" s="93" t="s">
        <v>13</v>
      </c>
      <c r="D32" s="93"/>
      <c r="E32" s="238" t="s">
        <v>14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93" t="s">
        <v>15</v>
      </c>
      <c r="AB32" s="93"/>
      <c r="AC32" s="93"/>
      <c r="AD32" s="93"/>
      <c r="AE32" s="93"/>
      <c r="AF32" s="93" t="s">
        <v>16</v>
      </c>
      <c r="AG32" s="93"/>
      <c r="AH32" s="93"/>
      <c r="AI32" s="93"/>
      <c r="AJ32" s="93"/>
      <c r="AK32" s="10"/>
    </row>
    <row r="33" spans="2:37" ht="12" customHeight="1">
      <c r="B33" s="8"/>
      <c r="C33" s="94"/>
      <c r="D33" s="94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10"/>
    </row>
    <row r="34" spans="2:103" ht="9.75" customHeight="1">
      <c r="B34" s="8"/>
      <c r="C34" s="97">
        <v>1</v>
      </c>
      <c r="D34" s="97"/>
      <c r="E34" s="240">
        <v>2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97">
        <v>3</v>
      </c>
      <c r="AB34" s="97"/>
      <c r="AC34" s="97"/>
      <c r="AD34" s="97"/>
      <c r="AE34" s="97"/>
      <c r="AF34" s="97">
        <v>4</v>
      </c>
      <c r="AG34" s="97"/>
      <c r="AH34" s="97"/>
      <c r="AI34" s="97"/>
      <c r="AJ34" s="97"/>
      <c r="AK34" s="10"/>
      <c r="AM34" s="97">
        <v>1</v>
      </c>
      <c r="AN34" s="97"/>
      <c r="AO34" s="97"/>
      <c r="AP34" s="97"/>
      <c r="AQ34" s="97"/>
      <c r="AR34" s="97">
        <v>2</v>
      </c>
      <c r="AS34" s="97"/>
      <c r="AT34" s="97"/>
      <c r="AU34" s="97"/>
      <c r="AV34" s="97"/>
      <c r="AW34" s="97">
        <v>3</v>
      </c>
      <c r="AX34" s="97"/>
      <c r="AY34" s="97"/>
      <c r="AZ34" s="97"/>
      <c r="BA34" s="97"/>
      <c r="BB34" s="97">
        <v>4</v>
      </c>
      <c r="BC34" s="97"/>
      <c r="BD34" s="97"/>
      <c r="BE34" s="97"/>
      <c r="BF34" s="97"/>
      <c r="BG34" s="97">
        <v>5</v>
      </c>
      <c r="BH34" s="97"/>
      <c r="BI34" s="97"/>
      <c r="BJ34" s="97"/>
      <c r="BK34" s="97"/>
      <c r="BL34" s="97">
        <v>6</v>
      </c>
      <c r="BM34" s="97"/>
      <c r="BN34" s="97"/>
      <c r="BO34" s="97"/>
      <c r="BP34" s="97"/>
      <c r="BQ34" s="97">
        <v>7</v>
      </c>
      <c r="BR34" s="97"/>
      <c r="BS34" s="97"/>
      <c r="BT34" s="97"/>
      <c r="BU34" s="97"/>
      <c r="BV34" s="97">
        <v>8</v>
      </c>
      <c r="BW34" s="97"/>
      <c r="BX34" s="97"/>
      <c r="BY34" s="97"/>
      <c r="BZ34" s="97"/>
      <c r="CA34" s="97">
        <v>9</v>
      </c>
      <c r="CB34" s="97"/>
      <c r="CC34" s="97"/>
      <c r="CD34" s="97"/>
      <c r="CE34" s="97"/>
      <c r="CF34" s="97">
        <v>10</v>
      </c>
      <c r="CG34" s="97"/>
      <c r="CH34" s="97"/>
      <c r="CI34" s="97"/>
      <c r="CJ34" s="97"/>
      <c r="CK34" s="97">
        <v>11</v>
      </c>
      <c r="CL34" s="97"/>
      <c r="CM34" s="97"/>
      <c r="CN34" s="97"/>
      <c r="CO34" s="97"/>
      <c r="CP34" s="97">
        <v>12</v>
      </c>
      <c r="CQ34" s="97"/>
      <c r="CR34" s="97"/>
      <c r="CS34" s="97"/>
      <c r="CT34" s="97"/>
      <c r="CU34" s="97"/>
      <c r="CV34" s="97"/>
      <c r="CW34" s="97"/>
      <c r="CX34" s="97"/>
      <c r="CY34" s="97"/>
    </row>
    <row r="35" spans="2:103" ht="12" customHeight="1">
      <c r="B35" s="8"/>
      <c r="C35" s="132">
        <v>1</v>
      </c>
      <c r="D35" s="132"/>
      <c r="E35" s="133" t="s">
        <v>167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307">
        <f>SUM(AM35:CHOOSE(B80,AM35,AR35,AW35,BB35,BG35,BL35,BQ35,BV35,CA35,CF35,CK35,CP35))</f>
        <v>0</v>
      </c>
      <c r="AB35" s="307"/>
      <c r="AC35" s="307"/>
      <c r="AD35" s="307"/>
      <c r="AE35" s="307"/>
      <c r="AF35" s="308"/>
      <c r="AG35" s="308"/>
      <c r="AH35" s="308"/>
      <c r="AI35" s="308"/>
      <c r="AJ35" s="308"/>
      <c r="AK35" s="51"/>
      <c r="AL35" s="37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88">
        <f>SUM(AM35:CP35)</f>
        <v>0</v>
      </c>
      <c r="CV35" s="188"/>
      <c r="CW35" s="188"/>
      <c r="CX35" s="188"/>
      <c r="CY35" s="188"/>
    </row>
    <row r="36" spans="2:103" ht="12" customHeight="1">
      <c r="B36" s="8"/>
      <c r="C36" s="136">
        <v>2</v>
      </c>
      <c r="D36" s="136"/>
      <c r="E36" s="137" t="s">
        <v>183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307">
        <f>SUM(AM36:CHOOSE(B80,AM36,AR36,AW36,BB36,BG36,BL36,BQ36,BV36,CA36,CF36,CK36,CP36))</f>
        <v>0</v>
      </c>
      <c r="AB36" s="307"/>
      <c r="AC36" s="307"/>
      <c r="AD36" s="307"/>
      <c r="AE36" s="307"/>
      <c r="AF36" s="299"/>
      <c r="AG36" s="299"/>
      <c r="AH36" s="299"/>
      <c r="AI36" s="299"/>
      <c r="AJ36" s="299"/>
      <c r="AK36" s="10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294">
        <f>SUM(AM36:CP36)</f>
        <v>0</v>
      </c>
      <c r="CV36" s="294"/>
      <c r="CW36" s="294"/>
      <c r="CX36" s="294"/>
      <c r="CY36" s="294"/>
    </row>
    <row r="37" spans="2:103" ht="12" customHeight="1">
      <c r="B37" s="8"/>
      <c r="C37" s="136">
        <v>3</v>
      </c>
      <c r="D37" s="136"/>
      <c r="E37" s="137" t="s">
        <v>184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298">
        <f>SUM(AM37:CHOOSE(B80,AM37,AR37,AW37,BB37,BG37,BL37,BQ37,BV37,CA37,CF37,CK37,CP37))</f>
        <v>0</v>
      </c>
      <c r="AB37" s="298"/>
      <c r="AC37" s="298"/>
      <c r="AD37" s="298"/>
      <c r="AE37" s="298"/>
      <c r="AF37" s="299"/>
      <c r="AG37" s="299"/>
      <c r="AH37" s="299"/>
      <c r="AI37" s="299"/>
      <c r="AJ37" s="299"/>
      <c r="AK37" s="51"/>
      <c r="AL37" s="37"/>
      <c r="AM37" s="297">
        <f>AM35-AM36</f>
        <v>0</v>
      </c>
      <c r="AN37" s="297"/>
      <c r="AO37" s="297"/>
      <c r="AP37" s="297"/>
      <c r="AQ37" s="297"/>
      <c r="AR37" s="297">
        <f>AR35-AR36</f>
        <v>0</v>
      </c>
      <c r="AS37" s="297"/>
      <c r="AT37" s="297"/>
      <c r="AU37" s="297"/>
      <c r="AV37" s="297"/>
      <c r="AW37" s="297">
        <f>AW35-AW36</f>
        <v>0</v>
      </c>
      <c r="AX37" s="297"/>
      <c r="AY37" s="297"/>
      <c r="AZ37" s="297"/>
      <c r="BA37" s="297"/>
      <c r="BB37" s="297">
        <f>BB35-BB36</f>
        <v>0</v>
      </c>
      <c r="BC37" s="297"/>
      <c r="BD37" s="297"/>
      <c r="BE37" s="297"/>
      <c r="BF37" s="297"/>
      <c r="BG37" s="297">
        <f>BG35-BG36</f>
        <v>0</v>
      </c>
      <c r="BH37" s="297"/>
      <c r="BI37" s="297"/>
      <c r="BJ37" s="297"/>
      <c r="BK37" s="297"/>
      <c r="BL37" s="297">
        <f>BL35-BL36</f>
        <v>0</v>
      </c>
      <c r="BM37" s="297"/>
      <c r="BN37" s="297"/>
      <c r="BO37" s="297"/>
      <c r="BP37" s="297"/>
      <c r="BQ37" s="297">
        <f>BQ35-BQ36</f>
        <v>0</v>
      </c>
      <c r="BR37" s="297"/>
      <c r="BS37" s="297"/>
      <c r="BT37" s="297"/>
      <c r="BU37" s="297"/>
      <c r="BV37" s="297">
        <f>BV35-BV36</f>
        <v>0</v>
      </c>
      <c r="BW37" s="297"/>
      <c r="BX37" s="297"/>
      <c r="BY37" s="297"/>
      <c r="BZ37" s="297"/>
      <c r="CA37" s="297">
        <f>CA35-CA36</f>
        <v>0</v>
      </c>
      <c r="CB37" s="297"/>
      <c r="CC37" s="297"/>
      <c r="CD37" s="297"/>
      <c r="CE37" s="297"/>
      <c r="CF37" s="297">
        <f>CF35-CF36</f>
        <v>0</v>
      </c>
      <c r="CG37" s="297"/>
      <c r="CH37" s="297"/>
      <c r="CI37" s="297"/>
      <c r="CJ37" s="297"/>
      <c r="CK37" s="297">
        <f>CK35-CK36</f>
        <v>0</v>
      </c>
      <c r="CL37" s="297"/>
      <c r="CM37" s="297"/>
      <c r="CN37" s="297"/>
      <c r="CO37" s="297"/>
      <c r="CP37" s="297">
        <f>CP35-CP36</f>
        <v>0</v>
      </c>
      <c r="CQ37" s="297"/>
      <c r="CR37" s="297"/>
      <c r="CS37" s="297"/>
      <c r="CT37" s="297"/>
      <c r="CU37" s="297">
        <f>SUM(AM37:CP37)</f>
        <v>0</v>
      </c>
      <c r="CV37" s="297"/>
      <c r="CW37" s="297"/>
      <c r="CX37" s="297"/>
      <c r="CY37" s="297"/>
    </row>
    <row r="38" spans="2:103" ht="17.25" customHeight="1">
      <c r="B38" s="8"/>
      <c r="C38" s="136">
        <v>4</v>
      </c>
      <c r="D38" s="136"/>
      <c r="E38" s="137" t="s">
        <v>185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298">
        <f>SUM(AM38:CHOOSE(B80,AM38,AR38,AW38,BB38,BG38,BL38,BQ38,BV38,CA38,CF38,CK38,CP38))</f>
        <v>0</v>
      </c>
      <c r="AB38" s="298"/>
      <c r="AC38" s="298"/>
      <c r="AD38" s="298"/>
      <c r="AE38" s="298"/>
      <c r="AF38" s="299"/>
      <c r="AG38" s="299"/>
      <c r="AH38" s="299"/>
      <c r="AI38" s="299"/>
      <c r="AJ38" s="299"/>
      <c r="AK38" s="10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297">
        <f>SUM(AM38:CP38)</f>
        <v>0</v>
      </c>
      <c r="CV38" s="297"/>
      <c r="CW38" s="297"/>
      <c r="CX38" s="297"/>
      <c r="CY38" s="297"/>
    </row>
    <row r="39" spans="2:103" ht="17.25" customHeight="1">
      <c r="B39" s="8"/>
      <c r="C39" s="144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297"/>
      <c r="AB39" s="297"/>
      <c r="AC39" s="297"/>
      <c r="AD39" s="297"/>
      <c r="AE39" s="297"/>
      <c r="AF39" s="306"/>
      <c r="AG39" s="306"/>
      <c r="AH39" s="306"/>
      <c r="AI39" s="306"/>
      <c r="AJ39" s="306"/>
      <c r="AK39" s="10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297"/>
      <c r="CV39" s="297"/>
      <c r="CW39" s="297"/>
      <c r="CX39" s="297"/>
      <c r="CY39" s="297"/>
    </row>
    <row r="40" spans="2:103" ht="12" customHeight="1">
      <c r="B40" s="8"/>
      <c r="C40" s="136">
        <v>5</v>
      </c>
      <c r="D40" s="136"/>
      <c r="E40" s="137" t="s">
        <v>186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298">
        <f>AA37-AA38</f>
        <v>0</v>
      </c>
      <c r="AB40" s="298"/>
      <c r="AC40" s="298"/>
      <c r="AD40" s="298"/>
      <c r="AE40" s="298"/>
      <c r="AF40" s="299"/>
      <c r="AG40" s="299"/>
      <c r="AH40" s="299"/>
      <c r="AI40" s="299"/>
      <c r="AJ40" s="299"/>
      <c r="AK40" s="10"/>
      <c r="AM40" s="164">
        <f>AM37-AM38</f>
        <v>0</v>
      </c>
      <c r="AN40" s="164"/>
      <c r="AO40" s="164"/>
      <c r="AP40" s="164"/>
      <c r="AQ40" s="164"/>
      <c r="AR40" s="164">
        <f>AR37-AR38</f>
        <v>0</v>
      </c>
      <c r="AS40" s="164"/>
      <c r="AT40" s="164"/>
      <c r="AU40" s="164"/>
      <c r="AV40" s="164"/>
      <c r="AW40" s="164">
        <f>AW37-AW38</f>
        <v>0</v>
      </c>
      <c r="AX40" s="164"/>
      <c r="AY40" s="164"/>
      <c r="AZ40" s="164"/>
      <c r="BA40" s="164"/>
      <c r="BB40" s="164">
        <f>BB37-BB38</f>
        <v>0</v>
      </c>
      <c r="BC40" s="164"/>
      <c r="BD40" s="164"/>
      <c r="BE40" s="164"/>
      <c r="BF40" s="164"/>
      <c r="BG40" s="164">
        <f>BG37-BG38</f>
        <v>0</v>
      </c>
      <c r="BH40" s="164"/>
      <c r="BI40" s="164"/>
      <c r="BJ40" s="164"/>
      <c r="BK40" s="164"/>
      <c r="BL40" s="164">
        <f>BL37-BL38</f>
        <v>0</v>
      </c>
      <c r="BM40" s="164"/>
      <c r="BN40" s="164"/>
      <c r="BO40" s="164"/>
      <c r="BP40" s="164"/>
      <c r="BQ40" s="164">
        <f>BQ37-BQ38</f>
        <v>0</v>
      </c>
      <c r="BR40" s="164"/>
      <c r="BS40" s="164"/>
      <c r="BT40" s="164"/>
      <c r="BU40" s="164"/>
      <c r="BV40" s="164">
        <f>BV37-BV38</f>
        <v>0</v>
      </c>
      <c r="BW40" s="164"/>
      <c r="BX40" s="164"/>
      <c r="BY40" s="164"/>
      <c r="BZ40" s="164"/>
      <c r="CA40" s="164">
        <f>CA37-CA38</f>
        <v>0</v>
      </c>
      <c r="CB40" s="164"/>
      <c r="CC40" s="164"/>
      <c r="CD40" s="164"/>
      <c r="CE40" s="164"/>
      <c r="CF40" s="164">
        <f>CF37-CF38</f>
        <v>0</v>
      </c>
      <c r="CG40" s="164"/>
      <c r="CH40" s="164"/>
      <c r="CI40" s="164"/>
      <c r="CJ40" s="164"/>
      <c r="CK40" s="164">
        <f>CK37-CK38</f>
        <v>0</v>
      </c>
      <c r="CL40" s="164"/>
      <c r="CM40" s="164"/>
      <c r="CN40" s="164"/>
      <c r="CO40" s="164"/>
      <c r="CP40" s="164">
        <f>CP37-CP38</f>
        <v>0</v>
      </c>
      <c r="CQ40" s="164"/>
      <c r="CR40" s="164"/>
      <c r="CS40" s="164"/>
      <c r="CT40" s="164"/>
      <c r="CU40" s="305">
        <f>SUM(AM40:CP40)</f>
        <v>0</v>
      </c>
      <c r="CV40" s="305"/>
      <c r="CW40" s="305"/>
      <c r="CX40" s="305"/>
      <c r="CY40" s="305"/>
    </row>
    <row r="41" spans="2:103" ht="12" customHeight="1">
      <c r="B41" s="8"/>
      <c r="C41" s="136">
        <v>6</v>
      </c>
      <c r="D41" s="136"/>
      <c r="E41" s="137" t="s">
        <v>187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302">
        <v>0.02</v>
      </c>
      <c r="AB41" s="303"/>
      <c r="AC41" s="303"/>
      <c r="AD41" s="303"/>
      <c r="AE41" s="304"/>
      <c r="AF41" s="299"/>
      <c r="AG41" s="299"/>
      <c r="AH41" s="299"/>
      <c r="AI41" s="299"/>
      <c r="AJ41" s="299"/>
      <c r="AK41" s="10"/>
      <c r="AM41" s="162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300"/>
      <c r="CV41" s="300"/>
      <c r="CW41" s="300"/>
      <c r="CX41" s="300"/>
      <c r="CY41" s="301"/>
    </row>
    <row r="42" spans="2:103" ht="12" customHeight="1">
      <c r="B42" s="8"/>
      <c r="C42" s="136" t="s">
        <v>52</v>
      </c>
      <c r="D42" s="136"/>
      <c r="E42" s="137" t="s">
        <v>188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298">
        <f>SUM(AM42:CHOOSE(B80,AM42,AR42,AW42,BB42,BG42,BL42,BQ42,BV42,CA42,CF42,CK42,CP42))</f>
        <v>0</v>
      </c>
      <c r="AB42" s="298"/>
      <c r="AC42" s="298"/>
      <c r="AD42" s="298"/>
      <c r="AE42" s="298"/>
      <c r="AF42" s="299"/>
      <c r="AG42" s="299"/>
      <c r="AH42" s="299"/>
      <c r="AI42" s="299"/>
      <c r="AJ42" s="299"/>
      <c r="AK42" s="10"/>
      <c r="AM42" s="173">
        <f>AM40*AA41</f>
        <v>0</v>
      </c>
      <c r="AN42" s="173"/>
      <c r="AO42" s="173"/>
      <c r="AP42" s="173"/>
      <c r="AQ42" s="173"/>
      <c r="AR42" s="173">
        <f>AR40*AA41</f>
        <v>0</v>
      </c>
      <c r="AS42" s="173"/>
      <c r="AT42" s="173"/>
      <c r="AU42" s="173"/>
      <c r="AV42" s="173"/>
      <c r="AW42" s="173">
        <f>AW40*AA41</f>
        <v>0</v>
      </c>
      <c r="AX42" s="173"/>
      <c r="AY42" s="173"/>
      <c r="AZ42" s="173"/>
      <c r="BA42" s="173"/>
      <c r="BB42" s="173">
        <f>BB40*AA41</f>
        <v>0</v>
      </c>
      <c r="BC42" s="173"/>
      <c r="BD42" s="173"/>
      <c r="BE42" s="173"/>
      <c r="BF42" s="173"/>
      <c r="BG42" s="173">
        <f>BG40*AA41</f>
        <v>0</v>
      </c>
      <c r="BH42" s="173"/>
      <c r="BI42" s="173"/>
      <c r="BJ42" s="173"/>
      <c r="BK42" s="173"/>
      <c r="BL42" s="173">
        <f>BL40*AA41</f>
        <v>0</v>
      </c>
      <c r="BM42" s="173"/>
      <c r="BN42" s="173"/>
      <c r="BO42" s="173"/>
      <c r="BP42" s="173"/>
      <c r="BQ42" s="173">
        <f>BQ40*AA41</f>
        <v>0</v>
      </c>
      <c r="BR42" s="173"/>
      <c r="BS42" s="173"/>
      <c r="BT42" s="173"/>
      <c r="BU42" s="173"/>
      <c r="BV42" s="173">
        <f>BV40*AA41</f>
        <v>0</v>
      </c>
      <c r="BW42" s="173"/>
      <c r="BX42" s="173"/>
      <c r="BY42" s="173"/>
      <c r="BZ42" s="173"/>
      <c r="CA42" s="173">
        <f>CA40*AA41</f>
        <v>0</v>
      </c>
      <c r="CB42" s="173"/>
      <c r="CC42" s="173"/>
      <c r="CD42" s="173"/>
      <c r="CE42" s="173"/>
      <c r="CF42" s="173">
        <f>CF40*AA41</f>
        <v>0</v>
      </c>
      <c r="CG42" s="173"/>
      <c r="CH42" s="173"/>
      <c r="CI42" s="173"/>
      <c r="CJ42" s="173"/>
      <c r="CK42" s="173">
        <f>CK40*AA41</f>
        <v>0</v>
      </c>
      <c r="CL42" s="173"/>
      <c r="CM42" s="173"/>
      <c r="CN42" s="173"/>
      <c r="CO42" s="173"/>
      <c r="CP42" s="173">
        <f>CP40*AA41</f>
        <v>0</v>
      </c>
      <c r="CQ42" s="173"/>
      <c r="CR42" s="173"/>
      <c r="CS42" s="173"/>
      <c r="CT42" s="173"/>
      <c r="CU42" s="173">
        <f>SUM(AM42:CP42)</f>
        <v>0</v>
      </c>
      <c r="CV42" s="173"/>
      <c r="CW42" s="173"/>
      <c r="CX42" s="173"/>
      <c r="CY42" s="173"/>
    </row>
    <row r="43" spans="2:103" ht="33.75" customHeight="1">
      <c r="B43" s="8"/>
      <c r="C43" s="169">
        <v>8</v>
      </c>
      <c r="D43" s="169"/>
      <c r="E43" s="170" t="s">
        <v>189</v>
      </c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298">
        <f>SUM(AM43:CHOOSE(B80,AM43,AR43,AW43,BB43,BG43,BL43,BQ43,BV43,CA43,CF43,CK43,CP43))</f>
        <v>0</v>
      </c>
      <c r="AB43" s="298"/>
      <c r="AC43" s="298"/>
      <c r="AD43" s="298"/>
      <c r="AE43" s="298"/>
      <c r="AF43" s="296"/>
      <c r="AG43" s="296"/>
      <c r="AH43" s="296"/>
      <c r="AI43" s="296"/>
      <c r="AJ43" s="296"/>
      <c r="AK43" s="10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294">
        <f>SUM(AM43:CP43)</f>
        <v>0</v>
      </c>
      <c r="CV43" s="294"/>
      <c r="CW43" s="294"/>
      <c r="CX43" s="294"/>
      <c r="CY43" s="294"/>
    </row>
    <row r="44" spans="2:103" ht="12" customHeight="1">
      <c r="B44" s="8"/>
      <c r="C44" s="136" t="s">
        <v>190</v>
      </c>
      <c r="D44" s="136"/>
      <c r="E44" s="137" t="s">
        <v>175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298">
        <f>SUM(AM44:CHOOSE(B80,AM44,AR44,AW44,BB44,BG44,BL44,BQ44,BV44,CA44,CF44,CK44,CP44))</f>
        <v>0</v>
      </c>
      <c r="AB44" s="298"/>
      <c r="AC44" s="298"/>
      <c r="AD44" s="298"/>
      <c r="AE44" s="298"/>
      <c r="AF44" s="299"/>
      <c r="AG44" s="299"/>
      <c r="AH44" s="299"/>
      <c r="AI44" s="299"/>
      <c r="AJ44" s="299"/>
      <c r="AK44" s="10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294">
        <f>SUM(AM44:CP44)</f>
        <v>0</v>
      </c>
      <c r="CV44" s="294"/>
      <c r="CW44" s="294"/>
      <c r="CX44" s="294"/>
      <c r="CY44" s="294"/>
    </row>
    <row r="45" spans="2:103" ht="12" customHeight="1">
      <c r="B45" s="8"/>
      <c r="C45" s="169">
        <v>9</v>
      </c>
      <c r="D45" s="169"/>
      <c r="E45" s="170" t="s">
        <v>53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298">
        <f>SUM(AM45:CHOOSE(B80,AM45,AR45,AW45,BB45,BG45,BL45,BQ45,BV45,CA45,CF45,CK45,CP45))</f>
        <v>0</v>
      </c>
      <c r="AB45" s="298"/>
      <c r="AC45" s="298"/>
      <c r="AD45" s="298"/>
      <c r="AE45" s="298"/>
      <c r="AF45" s="296"/>
      <c r="AG45" s="296"/>
      <c r="AH45" s="296"/>
      <c r="AI45" s="296"/>
      <c r="AJ45" s="296"/>
      <c r="AK45" s="10"/>
      <c r="AM45" s="156"/>
      <c r="AN45" s="156"/>
      <c r="AO45" s="156"/>
      <c r="AP45" s="156"/>
      <c r="AQ45" s="156"/>
      <c r="AR45" s="297">
        <f>AM46</f>
        <v>0</v>
      </c>
      <c r="AS45" s="297"/>
      <c r="AT45" s="297"/>
      <c r="AU45" s="297"/>
      <c r="AV45" s="297"/>
      <c r="AW45" s="297">
        <f>AR46</f>
        <v>0</v>
      </c>
      <c r="AX45" s="297"/>
      <c r="AY45" s="297"/>
      <c r="AZ45" s="297"/>
      <c r="BA45" s="297"/>
      <c r="BB45" s="297">
        <f>AW46</f>
        <v>0</v>
      </c>
      <c r="BC45" s="297"/>
      <c r="BD45" s="297"/>
      <c r="BE45" s="297"/>
      <c r="BF45" s="297"/>
      <c r="BG45" s="297">
        <f>BB46</f>
        <v>0</v>
      </c>
      <c r="BH45" s="297"/>
      <c r="BI45" s="297"/>
      <c r="BJ45" s="297"/>
      <c r="BK45" s="297"/>
      <c r="BL45" s="297">
        <f>BG46</f>
        <v>0</v>
      </c>
      <c r="BM45" s="297"/>
      <c r="BN45" s="297"/>
      <c r="BO45" s="297"/>
      <c r="BP45" s="297"/>
      <c r="BQ45" s="297">
        <f>BL46</f>
        <v>0</v>
      </c>
      <c r="BR45" s="297"/>
      <c r="BS45" s="297"/>
      <c r="BT45" s="297"/>
      <c r="BU45" s="297"/>
      <c r="BV45" s="297">
        <f>BQ46</f>
        <v>0</v>
      </c>
      <c r="BW45" s="297"/>
      <c r="BX45" s="297"/>
      <c r="BY45" s="297"/>
      <c r="BZ45" s="297"/>
      <c r="CA45" s="297">
        <f>BV46</f>
        <v>0</v>
      </c>
      <c r="CB45" s="297"/>
      <c r="CC45" s="297"/>
      <c r="CD45" s="297"/>
      <c r="CE45" s="297"/>
      <c r="CF45" s="297">
        <f>CA46</f>
        <v>0</v>
      </c>
      <c r="CG45" s="297"/>
      <c r="CH45" s="297"/>
      <c r="CI45" s="297"/>
      <c r="CJ45" s="297"/>
      <c r="CK45" s="297">
        <f>CF46</f>
        <v>0</v>
      </c>
      <c r="CL45" s="297"/>
      <c r="CM45" s="297"/>
      <c r="CN45" s="297"/>
      <c r="CO45" s="297"/>
      <c r="CP45" s="297">
        <f>CK46</f>
        <v>0</v>
      </c>
      <c r="CQ45" s="297"/>
      <c r="CR45" s="297"/>
      <c r="CS45" s="297"/>
      <c r="CT45" s="297"/>
      <c r="CU45" s="294">
        <f>SUM(AM45:CP45)</f>
        <v>0</v>
      </c>
      <c r="CV45" s="294"/>
      <c r="CW45" s="294"/>
      <c r="CX45" s="294"/>
      <c r="CY45" s="294"/>
    </row>
    <row r="46" spans="2:103" s="19" customFormat="1" ht="12" customHeight="1">
      <c r="B46" s="15"/>
      <c r="C46" s="169" t="s">
        <v>191</v>
      </c>
      <c r="D46" s="169"/>
      <c r="E46" s="170" t="s">
        <v>192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295">
        <f>AA42-AA43-AA45</f>
        <v>0</v>
      </c>
      <c r="AB46" s="295"/>
      <c r="AC46" s="295"/>
      <c r="AD46" s="295"/>
      <c r="AE46" s="295"/>
      <c r="AF46" s="296"/>
      <c r="AG46" s="296"/>
      <c r="AH46" s="296"/>
      <c r="AI46" s="296"/>
      <c r="AJ46" s="296"/>
      <c r="AK46" s="18"/>
      <c r="AM46" s="293">
        <f>AM42-AM43</f>
        <v>0</v>
      </c>
      <c r="AN46" s="293"/>
      <c r="AO46" s="293"/>
      <c r="AP46" s="293"/>
      <c r="AQ46" s="293"/>
      <c r="AR46" s="293">
        <f>AR42-AR43</f>
        <v>0</v>
      </c>
      <c r="AS46" s="293"/>
      <c r="AT46" s="293"/>
      <c r="AU46" s="293"/>
      <c r="AV46" s="293"/>
      <c r="AW46" s="293">
        <f>AW42-AW43</f>
        <v>0</v>
      </c>
      <c r="AX46" s="293"/>
      <c r="AY46" s="293"/>
      <c r="AZ46" s="293"/>
      <c r="BA46" s="293"/>
      <c r="BB46" s="293">
        <f>BB42-BB43</f>
        <v>0</v>
      </c>
      <c r="BC46" s="293"/>
      <c r="BD46" s="293"/>
      <c r="BE46" s="293"/>
      <c r="BF46" s="293"/>
      <c r="BG46" s="293">
        <f>BG42-BG43</f>
        <v>0</v>
      </c>
      <c r="BH46" s="293"/>
      <c r="BI46" s="293"/>
      <c r="BJ46" s="293"/>
      <c r="BK46" s="293"/>
      <c r="BL46" s="293">
        <f>BL42-BL43</f>
        <v>0</v>
      </c>
      <c r="BM46" s="293"/>
      <c r="BN46" s="293"/>
      <c r="BO46" s="293"/>
      <c r="BP46" s="293"/>
      <c r="BQ46" s="293">
        <f>BQ42-BQ43</f>
        <v>0</v>
      </c>
      <c r="BR46" s="293"/>
      <c r="BS46" s="293"/>
      <c r="BT46" s="293"/>
      <c r="BU46" s="293"/>
      <c r="BV46" s="293">
        <f>BV42-BV43</f>
        <v>0</v>
      </c>
      <c r="BW46" s="293"/>
      <c r="BX46" s="293"/>
      <c r="BY46" s="293"/>
      <c r="BZ46" s="293"/>
      <c r="CA46" s="293">
        <f>CA42-CA43</f>
        <v>0</v>
      </c>
      <c r="CB46" s="293"/>
      <c r="CC46" s="293"/>
      <c r="CD46" s="293"/>
      <c r="CE46" s="293"/>
      <c r="CF46" s="293">
        <f>CF42-CF43</f>
        <v>0</v>
      </c>
      <c r="CG46" s="293"/>
      <c r="CH46" s="293"/>
      <c r="CI46" s="293"/>
      <c r="CJ46" s="293"/>
      <c r="CK46" s="293">
        <f>CK42-CK43</f>
        <v>0</v>
      </c>
      <c r="CL46" s="293"/>
      <c r="CM46" s="293"/>
      <c r="CN46" s="293"/>
      <c r="CO46" s="293"/>
      <c r="CP46" s="293">
        <f>CP42-CP43</f>
        <v>0</v>
      </c>
      <c r="CQ46" s="293"/>
      <c r="CR46" s="293"/>
      <c r="CS46" s="293"/>
      <c r="CT46" s="293"/>
      <c r="CU46" s="201">
        <f>SUM(AM46:CP46)</f>
        <v>0</v>
      </c>
      <c r="CV46" s="201"/>
      <c r="CW46" s="201"/>
      <c r="CX46" s="201"/>
      <c r="CY46" s="201"/>
    </row>
    <row r="47" spans="2:103" s="19" customFormat="1" ht="12" customHeight="1">
      <c r="B47" s="15"/>
      <c r="C47" s="24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1"/>
      <c r="AG47" s="1"/>
      <c r="AH47" s="1"/>
      <c r="AI47" s="1"/>
      <c r="AJ47" s="1"/>
      <c r="AK47" s="18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8"/>
      <c r="CV47" s="48"/>
      <c r="CW47" s="48"/>
      <c r="CX47" s="48"/>
      <c r="CY47" s="48"/>
    </row>
    <row r="48" spans="2:103" s="19" customFormat="1" ht="12" customHeight="1"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7"/>
      <c r="AB48" s="27"/>
      <c r="AC48" s="27"/>
      <c r="AD48" s="27"/>
      <c r="AE48" s="27"/>
      <c r="AF48" s="292" t="s">
        <v>28</v>
      </c>
      <c r="AG48" s="292"/>
      <c r="AH48" s="292"/>
      <c r="AI48" s="292"/>
      <c r="AJ48" s="292"/>
      <c r="AK48" s="18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8"/>
      <c r="CV48" s="48"/>
      <c r="CW48" s="48"/>
      <c r="CX48" s="48"/>
      <c r="CY48" s="48"/>
    </row>
    <row r="49" spans="2:103" s="19" customFormat="1" ht="12" customHeight="1">
      <c r="B49" s="15"/>
      <c r="C49" s="176" t="s">
        <v>13</v>
      </c>
      <c r="D49" s="176"/>
      <c r="E49" s="178" t="s">
        <v>18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6" t="s">
        <v>12</v>
      </c>
      <c r="AG49" s="176"/>
      <c r="AH49" s="176"/>
      <c r="AI49" s="176"/>
      <c r="AJ49" s="176"/>
      <c r="AK49" s="18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8"/>
      <c r="CV49" s="48"/>
      <c r="CW49" s="48"/>
      <c r="CX49" s="48"/>
      <c r="CY49" s="48"/>
    </row>
    <row r="50" spans="2:103" s="19" customFormat="1" ht="12" customHeight="1">
      <c r="B50" s="15"/>
      <c r="C50" s="176"/>
      <c r="D50" s="176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6"/>
      <c r="AG50" s="176"/>
      <c r="AH50" s="176"/>
      <c r="AI50" s="176"/>
      <c r="AJ50" s="176"/>
      <c r="AK50" s="18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8"/>
      <c r="CV50" s="48"/>
      <c r="CW50" s="48"/>
      <c r="CX50" s="48"/>
      <c r="CY50" s="48"/>
    </row>
    <row r="51" spans="2:103" s="19" customFormat="1" ht="12" customHeight="1">
      <c r="B51" s="15"/>
      <c r="C51" s="179">
        <v>1</v>
      </c>
      <c r="D51" s="180"/>
      <c r="E51" s="334" t="s">
        <v>193</v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6"/>
      <c r="AF51" s="337">
        <f>CHOOSE(B80,AM51,AW51,BB51,BG51,BL51,BQ51,BV51,CA51,CF51,CK51,CP51)</f>
        <v>0</v>
      </c>
      <c r="AG51" s="337"/>
      <c r="AH51" s="337"/>
      <c r="AI51" s="337"/>
      <c r="AJ51" s="337"/>
      <c r="AK51" s="18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298">
        <f>SUM(AM51:CP51)</f>
        <v>0</v>
      </c>
      <c r="CV51" s="298"/>
      <c r="CW51" s="298"/>
      <c r="CX51" s="298"/>
      <c r="CY51" s="298"/>
    </row>
    <row r="52" spans="2:103" s="19" customFormat="1" ht="12" customHeight="1">
      <c r="B52" s="15"/>
      <c r="C52" s="189"/>
      <c r="D52" s="190"/>
      <c r="E52" s="191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3"/>
      <c r="AF52" s="338"/>
      <c r="AG52" s="338"/>
      <c r="AH52" s="338"/>
      <c r="AI52" s="338"/>
      <c r="AJ52" s="338"/>
      <c r="AK52" s="18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297"/>
      <c r="CV52" s="297"/>
      <c r="CW52" s="297"/>
      <c r="CX52" s="297"/>
      <c r="CY52" s="297"/>
    </row>
    <row r="53" spans="2:103" s="19" customFormat="1" ht="12" customHeight="1">
      <c r="B53" s="15"/>
      <c r="C53" s="189">
        <v>2</v>
      </c>
      <c r="D53" s="190"/>
      <c r="E53" s="339" t="s">
        <v>194</v>
      </c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1"/>
      <c r="AF53" s="197">
        <f>AF51/3</f>
        <v>0</v>
      </c>
      <c r="AG53" s="198"/>
      <c r="AH53" s="198"/>
      <c r="AI53" s="198"/>
      <c r="AJ53" s="199"/>
      <c r="AK53" s="18"/>
      <c r="AM53" s="297">
        <f>AM51/3</f>
        <v>0</v>
      </c>
      <c r="AN53" s="297"/>
      <c r="AO53" s="297"/>
      <c r="AP53" s="297"/>
      <c r="AQ53" s="297"/>
      <c r="AR53" s="297">
        <f>AR51/3</f>
        <v>0</v>
      </c>
      <c r="AS53" s="297"/>
      <c r="AT53" s="297"/>
      <c r="AU53" s="297"/>
      <c r="AV53" s="297"/>
      <c r="AW53" s="297">
        <f>AW51/3</f>
        <v>0</v>
      </c>
      <c r="AX53" s="297"/>
      <c r="AY53" s="297"/>
      <c r="AZ53" s="297"/>
      <c r="BA53" s="297"/>
      <c r="BB53" s="297">
        <f>BB51/3</f>
        <v>0</v>
      </c>
      <c r="BC53" s="297"/>
      <c r="BD53" s="297"/>
      <c r="BE53" s="297"/>
      <c r="BF53" s="297"/>
      <c r="BG53" s="297">
        <f>BG51/3</f>
        <v>0</v>
      </c>
      <c r="BH53" s="297"/>
      <c r="BI53" s="297"/>
      <c r="BJ53" s="297"/>
      <c r="BK53" s="297"/>
      <c r="BL53" s="297">
        <f>BL51/3</f>
        <v>0</v>
      </c>
      <c r="BM53" s="297"/>
      <c r="BN53" s="297"/>
      <c r="BO53" s="297"/>
      <c r="BP53" s="297"/>
      <c r="BQ53" s="297">
        <f>BQ51/3</f>
        <v>0</v>
      </c>
      <c r="BR53" s="297"/>
      <c r="BS53" s="297"/>
      <c r="BT53" s="297"/>
      <c r="BU53" s="297"/>
      <c r="BV53" s="297">
        <f>BV51/3</f>
        <v>0</v>
      </c>
      <c r="BW53" s="297"/>
      <c r="BX53" s="297"/>
      <c r="BY53" s="297"/>
      <c r="BZ53" s="297"/>
      <c r="CA53" s="297">
        <f>CA51/3</f>
        <v>0</v>
      </c>
      <c r="CB53" s="297"/>
      <c r="CC53" s="297"/>
      <c r="CD53" s="297"/>
      <c r="CE53" s="297"/>
      <c r="CF53" s="297">
        <f>CF51/3</f>
        <v>0</v>
      </c>
      <c r="CG53" s="297"/>
      <c r="CH53" s="297"/>
      <c r="CI53" s="297"/>
      <c r="CJ53" s="297"/>
      <c r="CK53" s="297">
        <f>CK51/3</f>
        <v>0</v>
      </c>
      <c r="CL53" s="297"/>
      <c r="CM53" s="297"/>
      <c r="CN53" s="297"/>
      <c r="CO53" s="297"/>
      <c r="CP53" s="297">
        <f>CP51/3</f>
        <v>0</v>
      </c>
      <c r="CQ53" s="297"/>
      <c r="CR53" s="297"/>
      <c r="CS53" s="297"/>
      <c r="CT53" s="297"/>
      <c r="CU53" s="294">
        <f>SUM(AM53:CP53)</f>
        <v>0</v>
      </c>
      <c r="CV53" s="294"/>
      <c r="CW53" s="294"/>
      <c r="CX53" s="294"/>
      <c r="CY53" s="294"/>
    </row>
    <row r="54" spans="2:103" s="19" customFormat="1" ht="12" customHeight="1">
      <c r="B54" s="15"/>
      <c r="C54" s="207">
        <v>3</v>
      </c>
      <c r="D54" s="208"/>
      <c r="E54" s="342" t="s">
        <v>195</v>
      </c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4"/>
      <c r="AF54" s="212">
        <f>CHOOSE(B80,AM54,AW54,BB54,BG54,BL54,BQ54,BV54,CA54,CF54,CK54,CP54)</f>
        <v>0</v>
      </c>
      <c r="AG54" s="213"/>
      <c r="AH54" s="213"/>
      <c r="AI54" s="213"/>
      <c r="AJ54" s="214"/>
      <c r="AK54" s="18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1">
        <f>SUM(AM54:CP54)</f>
        <v>0</v>
      </c>
      <c r="CV54" s="201"/>
      <c r="CW54" s="201"/>
      <c r="CX54" s="201"/>
      <c r="CY54" s="201"/>
    </row>
    <row r="55" spans="2:103" s="19" customFormat="1" ht="12" customHeight="1"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8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5"/>
      <c r="CW55" s="55"/>
      <c r="CX55" s="55"/>
      <c r="CY55" s="55"/>
    </row>
    <row r="56" spans="2:103" s="19" customFormat="1" ht="12" customHeight="1"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27"/>
      <c r="AB56" s="27"/>
      <c r="AC56" s="27"/>
      <c r="AD56" s="27"/>
      <c r="AE56" s="27"/>
      <c r="AF56" s="292" t="s">
        <v>28</v>
      </c>
      <c r="AG56" s="292"/>
      <c r="AH56" s="292"/>
      <c r="AI56" s="292"/>
      <c r="AJ56" s="292"/>
      <c r="AK56" s="18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5"/>
      <c r="CW56" s="55"/>
      <c r="CX56" s="55"/>
      <c r="CY56" s="55"/>
    </row>
    <row r="57" spans="2:103" s="19" customFormat="1" ht="12" customHeight="1">
      <c r="B57" s="15"/>
      <c r="C57" s="176" t="s">
        <v>13</v>
      </c>
      <c r="D57" s="176"/>
      <c r="E57" s="178" t="s">
        <v>18</v>
      </c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6" t="s">
        <v>12</v>
      </c>
      <c r="AG57" s="176"/>
      <c r="AH57" s="176"/>
      <c r="AI57" s="176"/>
      <c r="AJ57" s="176"/>
      <c r="AK57" s="18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5"/>
      <c r="CW57" s="55"/>
      <c r="CX57" s="55"/>
      <c r="CY57" s="55"/>
    </row>
    <row r="58" spans="2:103" s="19" customFormat="1" ht="12" customHeight="1">
      <c r="B58" s="15"/>
      <c r="C58" s="176"/>
      <c r="D58" s="176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6"/>
      <c r="AG58" s="176"/>
      <c r="AH58" s="176"/>
      <c r="AI58" s="176"/>
      <c r="AJ58" s="176"/>
      <c r="AK58" s="18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5"/>
      <c r="CW58" s="55"/>
      <c r="CX58" s="55"/>
      <c r="CY58" s="55"/>
    </row>
    <row r="59" spans="2:103" s="19" customFormat="1" ht="12" customHeight="1">
      <c r="B59" s="15"/>
      <c r="C59" s="179">
        <v>1</v>
      </c>
      <c r="D59" s="180"/>
      <c r="E59" s="286" t="s">
        <v>19</v>
      </c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8"/>
      <c r="AF59" s="289">
        <f>CHOOSE(B80,AM59,AW59,BB59,BG59,BL59,BQ59,BV59,CA59,CF59,CK59,CP59)</f>
        <v>0</v>
      </c>
      <c r="AG59" s="290"/>
      <c r="AH59" s="290"/>
      <c r="AI59" s="290"/>
      <c r="AJ59" s="291"/>
      <c r="AK59" s="18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8">
        <f>SUM(AM59:CP59)</f>
        <v>0</v>
      </c>
      <c r="CV59" s="188"/>
      <c r="CW59" s="188"/>
      <c r="CX59" s="188"/>
      <c r="CY59" s="188"/>
    </row>
    <row r="60" spans="2:103" s="19" customFormat="1" ht="12" customHeight="1">
      <c r="B60" s="15"/>
      <c r="C60" s="189">
        <v>2</v>
      </c>
      <c r="D60" s="190"/>
      <c r="E60" s="191" t="s">
        <v>20</v>
      </c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3"/>
      <c r="AF60" s="194">
        <f>SUM(AM59:CHOOSE(B80,AM59,AR59,AW59,BB59,BG59,BL59,BQ59,BV59,CA59,CF59,CK59,CP59))</f>
        <v>0</v>
      </c>
      <c r="AG60" s="194"/>
      <c r="AH60" s="194"/>
      <c r="AI60" s="194"/>
      <c r="AJ60" s="194"/>
      <c r="AK60" s="18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</row>
    <row r="61" spans="2:103" s="19" customFormat="1" ht="12" customHeight="1">
      <c r="B61" s="15"/>
      <c r="C61" s="189">
        <v>3</v>
      </c>
      <c r="D61" s="190"/>
      <c r="E61" s="191" t="s">
        <v>21</v>
      </c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3"/>
      <c r="AF61" s="197">
        <f>CHOOSE(B80,AM61,AW61,BB61,BG61,BL61,BQ61,BV61,CA61,CF61,CK61,CP61)</f>
        <v>0</v>
      </c>
      <c r="AG61" s="198"/>
      <c r="AH61" s="198"/>
      <c r="AI61" s="198"/>
      <c r="AJ61" s="199"/>
      <c r="AK61" s="18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1">
        <f>SUM(AM61:CP61)</f>
        <v>0</v>
      </c>
      <c r="CV61" s="201"/>
      <c r="CW61" s="201"/>
      <c r="CX61" s="201"/>
      <c r="CY61" s="201"/>
    </row>
    <row r="62" spans="2:103" s="19" customFormat="1" ht="12" customHeight="1">
      <c r="B62" s="15"/>
      <c r="C62" s="202">
        <v>4</v>
      </c>
      <c r="D62" s="203"/>
      <c r="E62" s="204" t="s">
        <v>22</v>
      </c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6"/>
      <c r="AF62" s="194">
        <f>SUM(AM61:CHOOSE(B80,AM61,AR61,AW61,BB61,BG61,BL61,BQ61,BV61,CA61,CF61,CK61,CP61))</f>
        <v>0</v>
      </c>
      <c r="AG62" s="194"/>
      <c r="AH62" s="194"/>
      <c r="AI62" s="194"/>
      <c r="AJ62" s="194"/>
      <c r="AK62" s="18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</row>
    <row r="63" spans="2:103" ht="12" customHeight="1">
      <c r="B63" s="8"/>
      <c r="C63" s="207">
        <v>5</v>
      </c>
      <c r="D63" s="208"/>
      <c r="E63" s="209" t="s">
        <v>23</v>
      </c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1"/>
      <c r="AF63" s="212">
        <f>AF60-AF62</f>
        <v>0</v>
      </c>
      <c r="AG63" s="213"/>
      <c r="AH63" s="213"/>
      <c r="AI63" s="213"/>
      <c r="AJ63" s="214"/>
      <c r="AK63" s="10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</row>
    <row r="64" spans="2:37" ht="12" customHeight="1">
      <c r="B64" s="8"/>
      <c r="C64" s="24"/>
      <c r="D64" s="24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26"/>
      <c r="AG64" s="26"/>
      <c r="AH64" s="26"/>
      <c r="AI64" s="26"/>
      <c r="AJ64" s="26"/>
      <c r="AK64" s="10"/>
    </row>
    <row r="65" spans="2:37" ht="12" customHeigh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4" t="s">
        <v>29</v>
      </c>
      <c r="V65" s="9"/>
      <c r="W65" s="14"/>
      <c r="X65" s="14"/>
      <c r="Y65" s="14"/>
      <c r="Z65" s="103"/>
      <c r="AA65" s="104"/>
      <c r="AB65" s="105"/>
      <c r="AC65" s="215">
        <f>AE11</f>
        <v>2</v>
      </c>
      <c r="AD65" s="216"/>
      <c r="AE65" s="217"/>
      <c r="AF65" s="215" t="str">
        <f>AH11</f>
        <v>2008</v>
      </c>
      <c r="AG65" s="218"/>
      <c r="AH65" s="219"/>
      <c r="AI65" s="33"/>
      <c r="AJ65" s="33"/>
      <c r="AK65" s="10"/>
    </row>
    <row r="66" spans="2:37" ht="12" customHeight="1">
      <c r="B66" s="8"/>
      <c r="C66" s="16"/>
      <c r="D66" s="16"/>
      <c r="E66" s="16"/>
      <c r="F66" s="16"/>
      <c r="G66" s="17"/>
      <c r="H66" s="17"/>
      <c r="I66" s="17"/>
      <c r="J66" s="17"/>
      <c r="K66" s="17"/>
      <c r="L66" s="17"/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220" t="s">
        <v>2</v>
      </c>
      <c r="AA66" s="220"/>
      <c r="AB66" s="220"/>
      <c r="AC66" s="220" t="s">
        <v>3</v>
      </c>
      <c r="AD66" s="220"/>
      <c r="AE66" s="220"/>
      <c r="AF66" s="220" t="s">
        <v>4</v>
      </c>
      <c r="AG66" s="220"/>
      <c r="AH66" s="220"/>
      <c r="AI66" s="33"/>
      <c r="AJ66" s="33"/>
      <c r="AK66" s="10"/>
    </row>
    <row r="67" spans="2:37" ht="12" customHeight="1">
      <c r="B67" s="8"/>
      <c r="C67" s="98" t="s">
        <v>177</v>
      </c>
      <c r="D67" s="98"/>
      <c r="E67" s="98"/>
      <c r="F67" s="98"/>
      <c r="G67" s="98"/>
      <c r="H67" s="98"/>
      <c r="I67" s="222"/>
      <c r="J67" s="222"/>
      <c r="K67" s="222"/>
      <c r="L67" s="222"/>
      <c r="M67" s="222"/>
      <c r="N67" s="222"/>
      <c r="O67" s="222"/>
      <c r="P67" s="42"/>
      <c r="Q67" s="222"/>
      <c r="R67" s="222"/>
      <c r="S67" s="222"/>
      <c r="T67" s="222"/>
      <c r="U67" s="222"/>
      <c r="V67" s="222"/>
      <c r="W67" s="22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0"/>
    </row>
    <row r="68" spans="2:37" ht="12" customHeight="1">
      <c r="B68" s="8"/>
      <c r="C68" s="98"/>
      <c r="D68" s="98"/>
      <c r="E68" s="98"/>
      <c r="F68" s="98"/>
      <c r="G68" s="98"/>
      <c r="H68" s="98"/>
      <c r="I68" s="223"/>
      <c r="J68" s="223"/>
      <c r="K68" s="223"/>
      <c r="L68" s="223"/>
      <c r="M68" s="223"/>
      <c r="N68" s="223"/>
      <c r="O68" s="223"/>
      <c r="P68" s="42"/>
      <c r="Q68" s="223"/>
      <c r="R68" s="223"/>
      <c r="S68" s="223"/>
      <c r="T68" s="223"/>
      <c r="U68" s="223"/>
      <c r="V68" s="223"/>
      <c r="W68" s="223"/>
      <c r="X68" s="17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0"/>
    </row>
    <row r="69" spans="2:37" ht="12" customHeight="1">
      <c r="B69" s="8"/>
      <c r="C69" s="9"/>
      <c r="D69" s="9"/>
      <c r="E69" s="9"/>
      <c r="F69" s="9"/>
      <c r="G69" s="9"/>
      <c r="H69" s="9"/>
      <c r="I69" s="224" t="s">
        <v>178</v>
      </c>
      <c r="J69" s="224"/>
      <c r="K69" s="224"/>
      <c r="L69" s="224"/>
      <c r="M69" s="224"/>
      <c r="N69" s="224"/>
      <c r="O69" s="224"/>
      <c r="P69" s="42"/>
      <c r="Q69" s="224" t="s">
        <v>176</v>
      </c>
      <c r="R69" s="224"/>
      <c r="S69" s="224"/>
      <c r="T69" s="224"/>
      <c r="U69" s="224"/>
      <c r="V69" s="224"/>
      <c r="W69" s="224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0"/>
    </row>
    <row r="70" spans="2:37" ht="12" customHeight="1">
      <c r="B70" s="8"/>
      <c r="C70" s="9"/>
      <c r="D70" s="9"/>
      <c r="E70" s="9"/>
      <c r="F70" s="9"/>
      <c r="G70" s="9"/>
      <c r="H70" s="9"/>
      <c r="I70" s="222"/>
      <c r="J70" s="222"/>
      <c r="K70" s="222"/>
      <c r="L70" s="222"/>
      <c r="M70" s="222"/>
      <c r="N70" s="222"/>
      <c r="O70" s="222"/>
      <c r="P70" s="42"/>
      <c r="Q70" s="222"/>
      <c r="R70" s="222"/>
      <c r="S70" s="222"/>
      <c r="T70" s="222"/>
      <c r="U70" s="222"/>
      <c r="V70" s="222"/>
      <c r="W70" s="22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0"/>
    </row>
    <row r="71" spans="2:37" ht="12" customHeight="1">
      <c r="B71" s="8"/>
      <c r="C71" s="14" t="s">
        <v>25</v>
      </c>
      <c r="D71" s="9"/>
      <c r="E71" s="9"/>
      <c r="F71" s="9"/>
      <c r="G71" s="9"/>
      <c r="H71" s="9"/>
      <c r="I71" s="223"/>
      <c r="J71" s="223"/>
      <c r="K71" s="223"/>
      <c r="L71" s="223"/>
      <c r="M71" s="223"/>
      <c r="N71" s="223"/>
      <c r="O71" s="223"/>
      <c r="P71" s="42"/>
      <c r="Q71" s="223"/>
      <c r="R71" s="223"/>
      <c r="S71" s="223"/>
      <c r="T71" s="223"/>
      <c r="U71" s="223"/>
      <c r="V71" s="223"/>
      <c r="W71" s="223"/>
      <c r="X71" s="17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0"/>
    </row>
    <row r="72" spans="2:37" ht="12" customHeight="1">
      <c r="B72" s="8"/>
      <c r="C72" s="9"/>
      <c r="D72" s="9"/>
      <c r="E72" s="9"/>
      <c r="F72" s="9"/>
      <c r="G72" s="9"/>
      <c r="H72" s="9"/>
      <c r="I72" s="224" t="s">
        <v>178</v>
      </c>
      <c r="J72" s="224"/>
      <c r="K72" s="224"/>
      <c r="L72" s="224"/>
      <c r="M72" s="224"/>
      <c r="N72" s="224"/>
      <c r="O72" s="224"/>
      <c r="P72" s="42"/>
      <c r="Q72" s="224" t="s">
        <v>176</v>
      </c>
      <c r="R72" s="224"/>
      <c r="S72" s="224"/>
      <c r="T72" s="224"/>
      <c r="U72" s="224"/>
      <c r="V72" s="224"/>
      <c r="W72" s="224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0"/>
    </row>
    <row r="73" spans="2:37" ht="12" customHeight="1">
      <c r="B73" s="8"/>
      <c r="C73" s="9"/>
      <c r="D73" s="9"/>
      <c r="E73" s="9"/>
      <c r="F73" s="9"/>
      <c r="G73" s="9"/>
      <c r="H73" s="9"/>
      <c r="I73" s="222"/>
      <c r="J73" s="222"/>
      <c r="K73" s="222"/>
      <c r="L73" s="222"/>
      <c r="M73" s="222"/>
      <c r="N73" s="222"/>
      <c r="O73" s="222"/>
      <c r="P73" s="42"/>
      <c r="Q73" s="222"/>
      <c r="R73" s="222"/>
      <c r="S73" s="222"/>
      <c r="T73" s="222"/>
      <c r="U73" s="222"/>
      <c r="V73" s="222"/>
      <c r="W73" s="22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0"/>
    </row>
    <row r="74" spans="2:37" ht="12" customHeight="1">
      <c r="B74" s="8"/>
      <c r="C74" s="14" t="s">
        <v>26</v>
      </c>
      <c r="D74" s="9"/>
      <c r="E74" s="9"/>
      <c r="F74" s="9"/>
      <c r="G74" s="9"/>
      <c r="H74" s="9"/>
      <c r="I74" s="223"/>
      <c r="J74" s="223"/>
      <c r="K74" s="223"/>
      <c r="L74" s="223"/>
      <c r="M74" s="223"/>
      <c r="N74" s="223"/>
      <c r="O74" s="223"/>
      <c r="P74" s="42"/>
      <c r="Q74" s="223"/>
      <c r="R74" s="223"/>
      <c r="S74" s="223"/>
      <c r="T74" s="223"/>
      <c r="U74" s="223"/>
      <c r="V74" s="223"/>
      <c r="W74" s="223"/>
      <c r="X74" s="17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0"/>
    </row>
    <row r="75" spans="2:37" ht="12" customHeight="1">
      <c r="B75" s="8"/>
      <c r="C75" s="14"/>
      <c r="D75" s="9"/>
      <c r="E75" s="9"/>
      <c r="F75" s="9"/>
      <c r="G75" s="9"/>
      <c r="H75" s="9"/>
      <c r="I75" s="276" t="s">
        <v>178</v>
      </c>
      <c r="J75" s="276"/>
      <c r="K75" s="276"/>
      <c r="L75" s="276"/>
      <c r="M75" s="276"/>
      <c r="N75" s="276"/>
      <c r="O75" s="276"/>
      <c r="P75" s="9"/>
      <c r="Q75" s="276" t="s">
        <v>176</v>
      </c>
      <c r="R75" s="276"/>
      <c r="S75" s="276"/>
      <c r="T75" s="276"/>
      <c r="U75" s="276"/>
      <c r="V75" s="276"/>
      <c r="W75" s="276"/>
      <c r="X75" s="17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0"/>
    </row>
    <row r="76" spans="2:37" ht="11.25" thickBot="1">
      <c r="B76" s="2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29"/>
    </row>
    <row r="78" spans="2:6" ht="10.5">
      <c r="B78" s="49"/>
      <c r="C78" s="49"/>
      <c r="D78" s="49"/>
      <c r="E78" s="49"/>
      <c r="F78" s="49"/>
    </row>
    <row r="79" spans="2:6" ht="10.5">
      <c r="B79" s="49"/>
      <c r="C79" s="49"/>
      <c r="D79" s="49"/>
      <c r="E79" s="49"/>
      <c r="F79" s="49"/>
    </row>
    <row r="80" spans="2:6" ht="10.5">
      <c r="B80" s="50">
        <v>1</v>
      </c>
      <c r="C80" s="50"/>
      <c r="D80" s="50"/>
      <c r="E80" s="50"/>
      <c r="F80" s="49"/>
    </row>
    <row r="81" spans="2:6" ht="10.5">
      <c r="B81" s="50">
        <v>1</v>
      </c>
      <c r="C81" s="50" t="s">
        <v>122</v>
      </c>
      <c r="D81" s="50"/>
      <c r="E81" s="50"/>
      <c r="F81" s="49"/>
    </row>
    <row r="82" spans="2:6" ht="10.5">
      <c r="B82" s="50">
        <v>2</v>
      </c>
      <c r="C82" s="50" t="s">
        <v>111</v>
      </c>
      <c r="D82" s="50"/>
      <c r="E82" s="50"/>
      <c r="F82" s="49"/>
    </row>
    <row r="83" spans="2:6" ht="10.5">
      <c r="B83" s="50">
        <v>3</v>
      </c>
      <c r="C83" s="50" t="s">
        <v>112</v>
      </c>
      <c r="D83" s="50"/>
      <c r="E83" s="50"/>
      <c r="F83" s="49"/>
    </row>
    <row r="84" spans="2:6" ht="10.5">
      <c r="B84" s="50">
        <v>4</v>
      </c>
      <c r="C84" s="50" t="s">
        <v>113</v>
      </c>
      <c r="D84" s="50"/>
      <c r="E84" s="50"/>
      <c r="F84" s="49"/>
    </row>
    <row r="85" spans="2:6" ht="10.5">
      <c r="B85" s="50">
        <v>5</v>
      </c>
      <c r="C85" s="50" t="s">
        <v>114</v>
      </c>
      <c r="D85" s="50"/>
      <c r="E85" s="50"/>
      <c r="F85" s="49"/>
    </row>
    <row r="86" spans="2:6" ht="10.5">
      <c r="B86" s="50">
        <v>6</v>
      </c>
      <c r="C86" s="50" t="s">
        <v>115</v>
      </c>
      <c r="D86" s="50"/>
      <c r="E86" s="50"/>
      <c r="F86" s="49"/>
    </row>
    <row r="87" spans="2:6" ht="10.5">
      <c r="B87" s="50">
        <v>7</v>
      </c>
      <c r="C87" s="50" t="s">
        <v>116</v>
      </c>
      <c r="D87" s="50"/>
      <c r="E87" s="50"/>
      <c r="F87" s="49"/>
    </row>
    <row r="88" spans="2:6" ht="10.5">
      <c r="B88" s="50">
        <v>8</v>
      </c>
      <c r="C88" s="50" t="s">
        <v>117</v>
      </c>
      <c r="D88" s="50"/>
      <c r="E88" s="50"/>
      <c r="F88" s="49"/>
    </row>
    <row r="89" spans="2:6" ht="10.5">
      <c r="B89" s="50">
        <v>9</v>
      </c>
      <c r="C89" s="50" t="s">
        <v>118</v>
      </c>
      <c r="D89" s="50"/>
      <c r="E89" s="50"/>
      <c r="F89" s="49"/>
    </row>
    <row r="90" spans="2:6" ht="10.5">
      <c r="B90" s="50">
        <v>10</v>
      </c>
      <c r="C90" s="50" t="s">
        <v>119</v>
      </c>
      <c r="D90" s="50"/>
      <c r="E90" s="50"/>
      <c r="F90" s="49"/>
    </row>
    <row r="91" spans="2:6" ht="10.5">
      <c r="B91" s="50">
        <v>11</v>
      </c>
      <c r="C91" s="50" t="s">
        <v>120</v>
      </c>
      <c r="D91" s="50"/>
      <c r="E91" s="50"/>
      <c r="F91" s="49"/>
    </row>
    <row r="92" spans="2:6" ht="10.5">
      <c r="B92" s="50">
        <v>12</v>
      </c>
      <c r="C92" s="50" t="s">
        <v>121</v>
      </c>
      <c r="D92" s="50"/>
      <c r="E92" s="50"/>
      <c r="F92" s="49"/>
    </row>
    <row r="93" spans="2:6" ht="10.5">
      <c r="B93" s="49"/>
      <c r="C93" s="49"/>
      <c r="D93" s="49"/>
      <c r="E93" s="49"/>
      <c r="F93" s="49"/>
    </row>
    <row r="94" spans="2:6" ht="10.5">
      <c r="B94" s="49"/>
      <c r="C94" s="49"/>
      <c r="D94" s="49"/>
      <c r="E94" s="49"/>
      <c r="F94" s="49"/>
    </row>
  </sheetData>
  <sheetProtection sheet="1" objects="1" scenarios="1"/>
  <mergeCells count="394">
    <mergeCell ref="I73:O74"/>
    <mergeCell ref="Q73:W74"/>
    <mergeCell ref="I75:O75"/>
    <mergeCell ref="Q75:W75"/>
    <mergeCell ref="I69:O69"/>
    <mergeCell ref="Q69:W69"/>
    <mergeCell ref="I70:O71"/>
    <mergeCell ref="Q70:W71"/>
    <mergeCell ref="I72:O72"/>
    <mergeCell ref="Q72:W72"/>
    <mergeCell ref="Z66:AB66"/>
    <mergeCell ref="AC66:AE66"/>
    <mergeCell ref="AF66:AH66"/>
    <mergeCell ref="C67:H68"/>
    <mergeCell ref="I67:O68"/>
    <mergeCell ref="Q67:W68"/>
    <mergeCell ref="C63:D63"/>
    <mergeCell ref="E63:AE63"/>
    <mergeCell ref="AF63:AJ63"/>
    <mergeCell ref="Z65:AB65"/>
    <mergeCell ref="AC65:AE65"/>
    <mergeCell ref="AF65:AH65"/>
    <mergeCell ref="CF61:CJ61"/>
    <mergeCell ref="CK61:CO61"/>
    <mergeCell ref="CP61:CT61"/>
    <mergeCell ref="CU61:CY61"/>
    <mergeCell ref="C62:D62"/>
    <mergeCell ref="E62:AE62"/>
    <mergeCell ref="AF62:AJ62"/>
    <mergeCell ref="BB61:BF61"/>
    <mergeCell ref="BG61:BK61"/>
    <mergeCell ref="BL61:BP61"/>
    <mergeCell ref="BQ61:BU61"/>
    <mergeCell ref="BV61:BZ61"/>
    <mergeCell ref="CA61:CE61"/>
    <mergeCell ref="CF60:CJ60"/>
    <mergeCell ref="CK60:CO60"/>
    <mergeCell ref="CP60:CT60"/>
    <mergeCell ref="CU60:CY60"/>
    <mergeCell ref="C61:D61"/>
    <mergeCell ref="E61:AE61"/>
    <mergeCell ref="AF61:AJ61"/>
    <mergeCell ref="AM61:AQ61"/>
    <mergeCell ref="AR61:AV61"/>
    <mergeCell ref="AW61:BA61"/>
    <mergeCell ref="BB60:BF60"/>
    <mergeCell ref="BG60:BK60"/>
    <mergeCell ref="BL60:BP60"/>
    <mergeCell ref="BQ60:BU60"/>
    <mergeCell ref="BV60:BZ60"/>
    <mergeCell ref="CA60:CE60"/>
    <mergeCell ref="CF59:CJ59"/>
    <mergeCell ref="CK59:CO59"/>
    <mergeCell ref="CP59:CT59"/>
    <mergeCell ref="CU59:CY59"/>
    <mergeCell ref="C60:D60"/>
    <mergeCell ref="E60:AE60"/>
    <mergeCell ref="AF60:AJ60"/>
    <mergeCell ref="AM60:AQ60"/>
    <mergeCell ref="AR60:AV60"/>
    <mergeCell ref="AW60:BA60"/>
    <mergeCell ref="BB59:BF59"/>
    <mergeCell ref="BG59:BK59"/>
    <mergeCell ref="BL59:BP59"/>
    <mergeCell ref="BQ59:BU59"/>
    <mergeCell ref="BV59:BZ59"/>
    <mergeCell ref="CA59:CE59"/>
    <mergeCell ref="C59:D59"/>
    <mergeCell ref="E59:AE59"/>
    <mergeCell ref="AF59:AJ59"/>
    <mergeCell ref="AM59:AQ59"/>
    <mergeCell ref="AR59:AV59"/>
    <mergeCell ref="AW59:BA59"/>
    <mergeCell ref="CF54:CJ54"/>
    <mergeCell ref="CK54:CO54"/>
    <mergeCell ref="CP54:CT54"/>
    <mergeCell ref="CU54:CY54"/>
    <mergeCell ref="AF56:AJ56"/>
    <mergeCell ref="C57:D58"/>
    <mergeCell ref="E57:AE58"/>
    <mergeCell ref="AF57:AJ58"/>
    <mergeCell ref="BB54:BF54"/>
    <mergeCell ref="BG54:BK54"/>
    <mergeCell ref="BL54:BP54"/>
    <mergeCell ref="BQ54:BU54"/>
    <mergeCell ref="BV54:BZ54"/>
    <mergeCell ref="CA54:CE54"/>
    <mergeCell ref="CF53:CJ53"/>
    <mergeCell ref="CK53:CO53"/>
    <mergeCell ref="CP53:CT53"/>
    <mergeCell ref="CU53:CY53"/>
    <mergeCell ref="C54:D54"/>
    <mergeCell ref="E54:AE54"/>
    <mergeCell ref="AF54:AJ54"/>
    <mergeCell ref="AM54:AQ54"/>
    <mergeCell ref="AR54:AV54"/>
    <mergeCell ref="AW54:BA54"/>
    <mergeCell ref="BB53:BF53"/>
    <mergeCell ref="BG53:BK53"/>
    <mergeCell ref="BL53:BP53"/>
    <mergeCell ref="BQ53:BU53"/>
    <mergeCell ref="BV53:BZ53"/>
    <mergeCell ref="CA53:CE53"/>
    <mergeCell ref="CF51:CJ52"/>
    <mergeCell ref="CK51:CO52"/>
    <mergeCell ref="CP51:CT52"/>
    <mergeCell ref="CU51:CY52"/>
    <mergeCell ref="C53:D53"/>
    <mergeCell ref="E53:AE53"/>
    <mergeCell ref="AF53:AJ53"/>
    <mergeCell ref="AM53:AQ53"/>
    <mergeCell ref="AR53:AV53"/>
    <mergeCell ref="AW53:BA53"/>
    <mergeCell ref="BB51:BF52"/>
    <mergeCell ref="BG51:BK52"/>
    <mergeCell ref="BL51:BP52"/>
    <mergeCell ref="BQ51:BU52"/>
    <mergeCell ref="BV51:BZ52"/>
    <mergeCell ref="CA51:CE52"/>
    <mergeCell ref="C51:D52"/>
    <mergeCell ref="E51:AE52"/>
    <mergeCell ref="AF51:AJ52"/>
    <mergeCell ref="AM51:AQ52"/>
    <mergeCell ref="AR51:AV52"/>
    <mergeCell ref="AW51:BA52"/>
    <mergeCell ref="AF48:AJ48"/>
    <mergeCell ref="C49:D50"/>
    <mergeCell ref="E49:AE50"/>
    <mergeCell ref="AF49:AJ50"/>
    <mergeCell ref="CA46:CE46"/>
    <mergeCell ref="CF46:CJ46"/>
    <mergeCell ref="BG46:BK46"/>
    <mergeCell ref="BV46:BZ46"/>
    <mergeCell ref="AM46:AQ46"/>
    <mergeCell ref="AR46:AV46"/>
    <mergeCell ref="AW46:BA46"/>
    <mergeCell ref="BB46:BF46"/>
    <mergeCell ref="CU46:CY46"/>
    <mergeCell ref="CK46:CO46"/>
    <mergeCell ref="CP46:CT46"/>
    <mergeCell ref="C46:D46"/>
    <mergeCell ref="E46:Z46"/>
    <mergeCell ref="AA46:AE46"/>
    <mergeCell ref="AF46:AJ46"/>
    <mergeCell ref="BL46:BP46"/>
    <mergeCell ref="BQ46:BU46"/>
    <mergeCell ref="BV43:BZ43"/>
    <mergeCell ref="CA43:CE43"/>
    <mergeCell ref="CF43:CJ43"/>
    <mergeCell ref="CK43:CO43"/>
    <mergeCell ref="CP43:CT43"/>
    <mergeCell ref="CU43:CY43"/>
    <mergeCell ref="C43:D43"/>
    <mergeCell ref="E43:Z43"/>
    <mergeCell ref="AA43:AE43"/>
    <mergeCell ref="AF43:AJ43"/>
    <mergeCell ref="BL43:BP43"/>
    <mergeCell ref="BQ43:BU43"/>
    <mergeCell ref="BG43:BK43"/>
    <mergeCell ref="AM44:AQ44"/>
    <mergeCell ref="AR44:AV44"/>
    <mergeCell ref="AW44:BA44"/>
    <mergeCell ref="BB44:BF44"/>
    <mergeCell ref="BG44:BK44"/>
    <mergeCell ref="AM43:AQ43"/>
    <mergeCell ref="AR43:AV43"/>
    <mergeCell ref="AW43:BA43"/>
    <mergeCell ref="BB43:BF43"/>
    <mergeCell ref="CP44:CT44"/>
    <mergeCell ref="CU44:CY44"/>
    <mergeCell ref="BL44:BP44"/>
    <mergeCell ref="BQ44:BU44"/>
    <mergeCell ref="BV44:BZ44"/>
    <mergeCell ref="CA44:CE44"/>
    <mergeCell ref="AM45:AQ45"/>
    <mergeCell ref="AR45:AV45"/>
    <mergeCell ref="AW45:BA45"/>
    <mergeCell ref="BB45:BF45"/>
    <mergeCell ref="CF44:CJ44"/>
    <mergeCell ref="CK44:CO44"/>
    <mergeCell ref="CF45:CJ45"/>
    <mergeCell ref="CK45:CO45"/>
    <mergeCell ref="CP45:CT45"/>
    <mergeCell ref="BG45:BK45"/>
    <mergeCell ref="BL45:BP45"/>
    <mergeCell ref="BQ45:BU45"/>
    <mergeCell ref="BV45:BZ45"/>
    <mergeCell ref="C44:D44"/>
    <mergeCell ref="E44:Z44"/>
    <mergeCell ref="AA44:AE44"/>
    <mergeCell ref="AF44:AJ44"/>
    <mergeCell ref="CU45:CY45"/>
    <mergeCell ref="C45:D45"/>
    <mergeCell ref="E45:Z45"/>
    <mergeCell ref="AA45:AE45"/>
    <mergeCell ref="AF45:AJ45"/>
    <mergeCell ref="CA45:CE45"/>
    <mergeCell ref="BV42:BZ42"/>
    <mergeCell ref="CU42:CY42"/>
    <mergeCell ref="CA42:CE42"/>
    <mergeCell ref="CF42:CJ42"/>
    <mergeCell ref="CK42:CO42"/>
    <mergeCell ref="CP42:CT42"/>
    <mergeCell ref="AR42:AV42"/>
    <mergeCell ref="AW42:BA42"/>
    <mergeCell ref="BB42:BF42"/>
    <mergeCell ref="BG42:BK42"/>
    <mergeCell ref="BL42:BP42"/>
    <mergeCell ref="BQ42:BU42"/>
    <mergeCell ref="CU41:CY41"/>
    <mergeCell ref="CA41:CE41"/>
    <mergeCell ref="CF41:CJ41"/>
    <mergeCell ref="CK41:CO41"/>
    <mergeCell ref="CP41:CT41"/>
    <mergeCell ref="C42:D42"/>
    <mergeCell ref="E42:Z42"/>
    <mergeCell ref="AA42:AE42"/>
    <mergeCell ref="AF42:AJ42"/>
    <mergeCell ref="AM42:AQ42"/>
    <mergeCell ref="AW41:BA41"/>
    <mergeCell ref="BB41:BF41"/>
    <mergeCell ref="BG41:BK41"/>
    <mergeCell ref="BL41:BP41"/>
    <mergeCell ref="BQ41:BU41"/>
    <mergeCell ref="BV41:BZ41"/>
    <mergeCell ref="C41:D41"/>
    <mergeCell ref="E41:Z41"/>
    <mergeCell ref="AA41:AE41"/>
    <mergeCell ref="AF41:AJ41"/>
    <mergeCell ref="AM41:AQ41"/>
    <mergeCell ref="AR41:AV41"/>
    <mergeCell ref="BV40:BZ40"/>
    <mergeCell ref="CU40:CY40"/>
    <mergeCell ref="CA40:CE40"/>
    <mergeCell ref="CF40:CJ40"/>
    <mergeCell ref="CK40:CO40"/>
    <mergeCell ref="CP40:CT40"/>
    <mergeCell ref="AR40:AV40"/>
    <mergeCell ref="AW40:BA40"/>
    <mergeCell ref="BB40:BF40"/>
    <mergeCell ref="BG40:BK40"/>
    <mergeCell ref="BL40:BP40"/>
    <mergeCell ref="BQ40:BU40"/>
    <mergeCell ref="CU38:CY39"/>
    <mergeCell ref="CA38:CE39"/>
    <mergeCell ref="CF38:CJ39"/>
    <mergeCell ref="CK38:CO39"/>
    <mergeCell ref="CP38:CT39"/>
    <mergeCell ref="C40:D40"/>
    <mergeCell ref="E40:Z40"/>
    <mergeCell ref="AA40:AE40"/>
    <mergeCell ref="AF40:AJ40"/>
    <mergeCell ref="AM40:AQ40"/>
    <mergeCell ref="AW38:BA39"/>
    <mergeCell ref="BB38:BF39"/>
    <mergeCell ref="BG38:BK39"/>
    <mergeCell ref="BL38:BP39"/>
    <mergeCell ref="BQ38:BU39"/>
    <mergeCell ref="BV38:BZ39"/>
    <mergeCell ref="C38:D39"/>
    <mergeCell ref="E38:Z39"/>
    <mergeCell ref="AA38:AE39"/>
    <mergeCell ref="AF38:AJ39"/>
    <mergeCell ref="AM38:AQ39"/>
    <mergeCell ref="AR38:AV39"/>
    <mergeCell ref="BV37:BZ37"/>
    <mergeCell ref="CU37:CY37"/>
    <mergeCell ref="CA37:CE37"/>
    <mergeCell ref="CF37:CJ37"/>
    <mergeCell ref="CK37:CO37"/>
    <mergeCell ref="CP37:CT37"/>
    <mergeCell ref="AR37:AV37"/>
    <mergeCell ref="AW37:BA37"/>
    <mergeCell ref="BB37:BF37"/>
    <mergeCell ref="BG37:BK37"/>
    <mergeCell ref="BL37:BP37"/>
    <mergeCell ref="BQ37:BU37"/>
    <mergeCell ref="CU36:CY36"/>
    <mergeCell ref="CA36:CE36"/>
    <mergeCell ref="CF36:CJ36"/>
    <mergeCell ref="CK36:CO36"/>
    <mergeCell ref="CP36:CT36"/>
    <mergeCell ref="C37:D37"/>
    <mergeCell ref="E37:Z37"/>
    <mergeCell ref="AA37:AE37"/>
    <mergeCell ref="AF37:AJ37"/>
    <mergeCell ref="AM37:AQ37"/>
    <mergeCell ref="AW36:BA36"/>
    <mergeCell ref="BB36:BF36"/>
    <mergeCell ref="BG36:BK36"/>
    <mergeCell ref="BL36:BP36"/>
    <mergeCell ref="BQ36:BU36"/>
    <mergeCell ref="BV36:BZ36"/>
    <mergeCell ref="C36:D36"/>
    <mergeCell ref="E36:Z36"/>
    <mergeCell ref="AA36:AE36"/>
    <mergeCell ref="AF36:AJ36"/>
    <mergeCell ref="AM36:AQ36"/>
    <mergeCell ref="AR36:AV36"/>
    <mergeCell ref="BV35:BZ35"/>
    <mergeCell ref="CA35:CE35"/>
    <mergeCell ref="CF35:CJ35"/>
    <mergeCell ref="CK35:CO35"/>
    <mergeCell ref="CP35:CT35"/>
    <mergeCell ref="CU35:CY35"/>
    <mergeCell ref="AR35:AV35"/>
    <mergeCell ref="AW35:BA35"/>
    <mergeCell ref="BB35:BF35"/>
    <mergeCell ref="BG35:BK35"/>
    <mergeCell ref="BL35:BP35"/>
    <mergeCell ref="BQ35:BU35"/>
    <mergeCell ref="CA34:CE34"/>
    <mergeCell ref="CF34:CJ34"/>
    <mergeCell ref="CK34:CO34"/>
    <mergeCell ref="CP34:CT34"/>
    <mergeCell ref="CU34:CY34"/>
    <mergeCell ref="C35:D35"/>
    <mergeCell ref="E35:Z35"/>
    <mergeCell ref="AA35:AE35"/>
    <mergeCell ref="AF35:AJ35"/>
    <mergeCell ref="AM35:AQ35"/>
    <mergeCell ref="AW34:BA34"/>
    <mergeCell ref="BB34:BF34"/>
    <mergeCell ref="BG34:BK34"/>
    <mergeCell ref="BL34:BP34"/>
    <mergeCell ref="BQ34:BU34"/>
    <mergeCell ref="BV34:BZ34"/>
    <mergeCell ref="C34:D34"/>
    <mergeCell ref="E34:Z34"/>
    <mergeCell ref="AA34:AE34"/>
    <mergeCell ref="AF34:AJ34"/>
    <mergeCell ref="AM34:AQ34"/>
    <mergeCell ref="AR34:AV34"/>
    <mergeCell ref="C30:U30"/>
    <mergeCell ref="W30:Y30"/>
    <mergeCell ref="AF31:AJ31"/>
    <mergeCell ref="C32:D33"/>
    <mergeCell ref="E32:Z33"/>
    <mergeCell ref="AA32:AE33"/>
    <mergeCell ref="AF32:AJ33"/>
    <mergeCell ref="C20:N20"/>
    <mergeCell ref="C23:AJ24"/>
    <mergeCell ref="G26:H26"/>
    <mergeCell ref="M28:P28"/>
    <mergeCell ref="U28:W28"/>
    <mergeCell ref="X28:Z28"/>
    <mergeCell ref="C16:N16"/>
    <mergeCell ref="X16:Z16"/>
    <mergeCell ref="C17:N17"/>
    <mergeCell ref="C18:N18"/>
    <mergeCell ref="C19:N19"/>
    <mergeCell ref="AD19:AJ19"/>
    <mergeCell ref="AB12:AD12"/>
    <mergeCell ref="AE12:AG12"/>
    <mergeCell ref="AH12:AJ12"/>
    <mergeCell ref="I13:N13"/>
    <mergeCell ref="C15:N15"/>
    <mergeCell ref="AF15:AH15"/>
    <mergeCell ref="CU6:CY6"/>
    <mergeCell ref="C7:N8"/>
    <mergeCell ref="C9:N9"/>
    <mergeCell ref="I11:N11"/>
    <mergeCell ref="AB11:AD11"/>
    <mergeCell ref="AE11:AG11"/>
    <mergeCell ref="AH11:AJ11"/>
    <mergeCell ref="CA6:CE6"/>
    <mergeCell ref="CF6:CJ6"/>
    <mergeCell ref="CK6:CO6"/>
    <mergeCell ref="AM6:AQ6"/>
    <mergeCell ref="AR6:AV6"/>
    <mergeCell ref="AW6:BA6"/>
    <mergeCell ref="BB6:BF6"/>
    <mergeCell ref="CP6:CT6"/>
    <mergeCell ref="BG6:BK6"/>
    <mergeCell ref="BL6:BP6"/>
    <mergeCell ref="BQ6:BU6"/>
    <mergeCell ref="BV6:BZ6"/>
    <mergeCell ref="CK4:CO5"/>
    <mergeCell ref="CP4:CT5"/>
    <mergeCell ref="CU4:CY5"/>
    <mergeCell ref="R5:AJ5"/>
    <mergeCell ref="BQ4:BU5"/>
    <mergeCell ref="BV4:BZ5"/>
    <mergeCell ref="CA4:CE5"/>
    <mergeCell ref="CF4:CJ5"/>
    <mergeCell ref="AW4:BA5"/>
    <mergeCell ref="BB4:BF5"/>
    <mergeCell ref="B1:BH1"/>
    <mergeCell ref="B2:AM2"/>
    <mergeCell ref="BG4:BK5"/>
    <mergeCell ref="BL4:BP5"/>
    <mergeCell ref="G4:AJ4"/>
    <mergeCell ref="AM4:AQ5"/>
    <mergeCell ref="AR4:AV5"/>
  </mergeCells>
  <conditionalFormatting sqref="E40:E44 E36:E37">
    <cfRule type="expression" priority="1" dxfId="0" stopIfTrue="1">
      <formula>TODAY()&gt;ДНИ</formula>
    </cfRule>
  </conditionalFormatting>
  <hyperlinks>
    <hyperlink ref="B1:BH1" location="'ЕН 2008 (с 01.04.08) с автозап.'!A1" display="ВНИМАНИЕ! Форма изменена  постановлением Министерства по налогам и сборам Республики Беларусь от 26.03.2008 № 36"/>
  </hyperlink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BH94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60" ht="19.5" customHeight="1">
      <c r="B1" s="284" t="s">
        <v>198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</row>
    <row r="2" spans="2:60" ht="19.5" customHeight="1" thickBot="1">
      <c r="B2" s="332" t="s">
        <v>199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3"/>
      <c r="AM2" s="33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</row>
    <row r="3" spans="2:37" ht="12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</row>
    <row r="4" spans="2:37" ht="12" customHeight="1">
      <c r="B4" s="8"/>
      <c r="C4" s="9"/>
      <c r="D4" s="9"/>
      <c r="E4" s="9"/>
      <c r="F4" s="9"/>
      <c r="G4" s="95" t="s">
        <v>54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10"/>
    </row>
    <row r="5" spans="2:37" ht="12" customHeight="1">
      <c r="B5" s="8"/>
      <c r="C5" s="3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96" t="s">
        <v>179</v>
      </c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10"/>
    </row>
    <row r="6" spans="2:37" ht="12" customHeight="1">
      <c r="B6" s="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0"/>
    </row>
    <row r="7" spans="2:37" ht="12" customHeight="1">
      <c r="B7" s="8"/>
      <c r="C7" s="98" t="s">
        <v>180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/>
      <c r="AF11" s="274"/>
      <c r="AG11" s="275"/>
      <c r="AH11" s="273"/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4" t="s">
        <v>5</v>
      </c>
      <c r="Y15" s="14"/>
      <c r="Z15" s="14"/>
      <c r="AA15" s="14"/>
      <c r="AB15" s="14"/>
      <c r="AC15" s="14"/>
      <c r="AD15" s="14"/>
      <c r="AE15" s="14"/>
      <c r="AF15" s="103"/>
      <c r="AG15" s="104"/>
      <c r="AH15" s="105"/>
      <c r="AI15" s="9"/>
      <c r="AJ15" s="9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312" t="s">
        <v>6</v>
      </c>
      <c r="Y16" s="312"/>
      <c r="Z16" s="312"/>
      <c r="AA16" s="14"/>
      <c r="AB16" s="14"/>
      <c r="AC16" s="14"/>
      <c r="AD16" s="14"/>
      <c r="AE16" s="14"/>
      <c r="AF16" s="14"/>
      <c r="AG16" s="14"/>
      <c r="AH16" s="9"/>
      <c r="AI16" s="40"/>
      <c r="AJ16" s="40"/>
      <c r="AK16" s="18"/>
    </row>
    <row r="17" spans="2:37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10"/>
    </row>
    <row r="18" spans="2:37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6"/>
      <c r="Z18" s="16"/>
      <c r="AA18" s="16"/>
      <c r="AB18" s="9"/>
      <c r="AC18" s="9"/>
      <c r="AD18" s="36"/>
      <c r="AE18" s="36"/>
      <c r="AF18" s="36"/>
      <c r="AG18" s="36"/>
      <c r="AH18" s="36"/>
      <c r="AI18" s="36"/>
      <c r="AJ18" s="36"/>
      <c r="AK18" s="18"/>
    </row>
    <row r="19" spans="2:37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 t="s">
        <v>27</v>
      </c>
      <c r="Y19" s="9"/>
      <c r="Z19" s="9"/>
      <c r="AA19" s="9"/>
      <c r="AB19" s="9"/>
      <c r="AC19" s="9"/>
      <c r="AD19" s="311"/>
      <c r="AE19" s="311"/>
      <c r="AF19" s="311"/>
      <c r="AG19" s="311"/>
      <c r="AH19" s="311"/>
      <c r="AI19" s="311"/>
      <c r="AJ19" s="311"/>
      <c r="AK19" s="10"/>
    </row>
    <row r="20" spans="2:37" ht="12" customHeight="1">
      <c r="B20" s="8"/>
      <c r="C20" s="110" t="s">
        <v>162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2:37" ht="12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39" t="s">
        <v>131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10"/>
    </row>
    <row r="23" spans="2:37" ht="12" customHeight="1">
      <c r="B23" s="8"/>
      <c r="C23" s="111" t="s">
        <v>181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0"/>
    </row>
    <row r="24" spans="2:37" ht="12" customHeight="1">
      <c r="B24" s="8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0"/>
    </row>
    <row r="25" spans="2:37" ht="12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"/>
    </row>
    <row r="26" spans="2:37" ht="12" customHeight="1">
      <c r="B26" s="8"/>
      <c r="C26" s="9" t="s">
        <v>7</v>
      </c>
      <c r="D26" s="9"/>
      <c r="E26" s="9"/>
      <c r="F26" s="9"/>
      <c r="G26" s="99" t="s">
        <v>32</v>
      </c>
      <c r="H26" s="101"/>
      <c r="I26" s="23" t="s">
        <v>164</v>
      </c>
      <c r="J26" s="9"/>
      <c r="K26" s="9"/>
      <c r="L26" s="53"/>
      <c r="M26" s="53"/>
      <c r="N26" s="9"/>
      <c r="O26" s="9"/>
      <c r="P26" s="9"/>
      <c r="Q26" s="9"/>
      <c r="R26" s="9"/>
      <c r="S26" s="9"/>
      <c r="T26" s="9"/>
      <c r="U26" s="33"/>
      <c r="V26" s="32"/>
      <c r="W26" s="32"/>
      <c r="X26" s="33"/>
      <c r="Y26" s="33"/>
      <c r="Z26" s="33"/>
      <c r="AA26" s="33"/>
      <c r="AB26" s="33"/>
      <c r="AC26" s="33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/>
      <c r="D27" s="9"/>
      <c r="E27" s="9"/>
      <c r="F27" s="9"/>
      <c r="G27" s="9"/>
      <c r="H27" s="9"/>
      <c r="I27" s="9"/>
      <c r="J27" s="9"/>
      <c r="K27" s="3"/>
      <c r="L27" s="9"/>
      <c r="M27" s="3"/>
      <c r="N27" s="3"/>
      <c r="O27" s="3"/>
      <c r="P27" s="3"/>
      <c r="Q27" s="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3"/>
      <c r="L28" s="9" t="s">
        <v>9</v>
      </c>
      <c r="M28" s="112"/>
      <c r="N28" s="113"/>
      <c r="O28" s="113"/>
      <c r="P28" s="114"/>
      <c r="Q28" s="33"/>
      <c r="R28" s="23" t="s">
        <v>10</v>
      </c>
      <c r="S28" s="33"/>
      <c r="T28" s="33"/>
      <c r="U28" s="103"/>
      <c r="V28" s="104"/>
      <c r="W28" s="105"/>
      <c r="X28" s="117" t="s">
        <v>11</v>
      </c>
      <c r="Y28" s="310"/>
      <c r="Z28" s="310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309" t="s">
        <v>62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9"/>
      <c r="W30" s="103"/>
      <c r="X30" s="104"/>
      <c r="Y30" s="105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35"/>
      <c r="AB31" s="35"/>
      <c r="AC31" s="35"/>
      <c r="AD31" s="35"/>
      <c r="AE31" s="35"/>
      <c r="AF31" s="161" t="s">
        <v>166</v>
      </c>
      <c r="AG31" s="161"/>
      <c r="AH31" s="161"/>
      <c r="AI31" s="161"/>
      <c r="AJ31" s="161"/>
      <c r="AK31" s="10"/>
    </row>
    <row r="32" spans="2:37" ht="12" customHeight="1">
      <c r="B32" s="8"/>
      <c r="C32" s="93" t="s">
        <v>13</v>
      </c>
      <c r="D32" s="93"/>
      <c r="E32" s="238" t="s">
        <v>14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93" t="s">
        <v>15</v>
      </c>
      <c r="AB32" s="93"/>
      <c r="AC32" s="93"/>
      <c r="AD32" s="93"/>
      <c r="AE32" s="93"/>
      <c r="AF32" s="93" t="s">
        <v>16</v>
      </c>
      <c r="AG32" s="93"/>
      <c r="AH32" s="93"/>
      <c r="AI32" s="93"/>
      <c r="AJ32" s="93"/>
      <c r="AK32" s="10"/>
    </row>
    <row r="33" spans="2:37" ht="12" customHeight="1">
      <c r="B33" s="8"/>
      <c r="C33" s="94"/>
      <c r="D33" s="94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10"/>
    </row>
    <row r="34" spans="2:37" ht="9.75" customHeight="1">
      <c r="B34" s="8"/>
      <c r="C34" s="97">
        <v>1</v>
      </c>
      <c r="D34" s="97"/>
      <c r="E34" s="240">
        <v>2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97">
        <v>3</v>
      </c>
      <c r="AB34" s="97"/>
      <c r="AC34" s="97"/>
      <c r="AD34" s="97"/>
      <c r="AE34" s="97"/>
      <c r="AF34" s="97">
        <v>4</v>
      </c>
      <c r="AG34" s="97"/>
      <c r="AH34" s="97"/>
      <c r="AI34" s="97"/>
      <c r="AJ34" s="97"/>
      <c r="AK34" s="10"/>
    </row>
    <row r="35" spans="2:38" ht="12" customHeight="1">
      <c r="B35" s="8"/>
      <c r="C35" s="132">
        <v>1</v>
      </c>
      <c r="D35" s="132"/>
      <c r="E35" s="133" t="s">
        <v>167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331"/>
      <c r="AB35" s="331"/>
      <c r="AC35" s="331"/>
      <c r="AD35" s="331"/>
      <c r="AE35" s="331"/>
      <c r="AF35" s="308"/>
      <c r="AG35" s="308"/>
      <c r="AH35" s="308"/>
      <c r="AI35" s="308"/>
      <c r="AJ35" s="308"/>
      <c r="AK35" s="51"/>
      <c r="AL35" s="37"/>
    </row>
    <row r="36" spans="2:37" ht="12" customHeight="1">
      <c r="B36" s="8"/>
      <c r="C36" s="136">
        <v>2</v>
      </c>
      <c r="D36" s="136"/>
      <c r="E36" s="137" t="s">
        <v>183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331"/>
      <c r="AB36" s="331"/>
      <c r="AC36" s="331"/>
      <c r="AD36" s="331"/>
      <c r="AE36" s="331"/>
      <c r="AF36" s="299"/>
      <c r="AG36" s="299"/>
      <c r="AH36" s="299"/>
      <c r="AI36" s="299"/>
      <c r="AJ36" s="299"/>
      <c r="AK36" s="10"/>
    </row>
    <row r="37" spans="2:38" ht="12" customHeight="1">
      <c r="B37" s="8"/>
      <c r="C37" s="136">
        <v>3</v>
      </c>
      <c r="D37" s="136"/>
      <c r="E37" s="137" t="s">
        <v>184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87"/>
      <c r="AB37" s="187"/>
      <c r="AC37" s="187"/>
      <c r="AD37" s="187"/>
      <c r="AE37" s="187"/>
      <c r="AF37" s="299"/>
      <c r="AG37" s="299"/>
      <c r="AH37" s="299"/>
      <c r="AI37" s="299"/>
      <c r="AJ37" s="299"/>
      <c r="AK37" s="51"/>
      <c r="AL37" s="37"/>
    </row>
    <row r="38" spans="2:37" ht="17.25" customHeight="1">
      <c r="B38" s="8"/>
      <c r="C38" s="136">
        <v>4</v>
      </c>
      <c r="D38" s="136"/>
      <c r="E38" s="137" t="s">
        <v>185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87"/>
      <c r="AB38" s="187"/>
      <c r="AC38" s="187"/>
      <c r="AD38" s="187"/>
      <c r="AE38" s="187"/>
      <c r="AF38" s="299"/>
      <c r="AG38" s="299"/>
      <c r="AH38" s="299"/>
      <c r="AI38" s="299"/>
      <c r="AJ38" s="299"/>
      <c r="AK38" s="10"/>
    </row>
    <row r="39" spans="2:37" ht="17.25" customHeight="1">
      <c r="B39" s="8"/>
      <c r="C39" s="144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56"/>
      <c r="AB39" s="156"/>
      <c r="AC39" s="156"/>
      <c r="AD39" s="156"/>
      <c r="AE39" s="156"/>
      <c r="AF39" s="306"/>
      <c r="AG39" s="306"/>
      <c r="AH39" s="306"/>
      <c r="AI39" s="306"/>
      <c r="AJ39" s="306"/>
      <c r="AK39" s="10"/>
    </row>
    <row r="40" spans="2:37" ht="12" customHeight="1">
      <c r="B40" s="8"/>
      <c r="C40" s="136">
        <v>5</v>
      </c>
      <c r="D40" s="136"/>
      <c r="E40" s="137" t="s">
        <v>186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87"/>
      <c r="AB40" s="187"/>
      <c r="AC40" s="187"/>
      <c r="AD40" s="187"/>
      <c r="AE40" s="187"/>
      <c r="AF40" s="299"/>
      <c r="AG40" s="299"/>
      <c r="AH40" s="299"/>
      <c r="AI40" s="299"/>
      <c r="AJ40" s="299"/>
      <c r="AK40" s="10"/>
    </row>
    <row r="41" spans="2:37" ht="12" customHeight="1">
      <c r="B41" s="8"/>
      <c r="C41" s="136">
        <v>6</v>
      </c>
      <c r="D41" s="136"/>
      <c r="E41" s="137" t="s">
        <v>187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328"/>
      <c r="AB41" s="329"/>
      <c r="AC41" s="329"/>
      <c r="AD41" s="329"/>
      <c r="AE41" s="330"/>
      <c r="AF41" s="299"/>
      <c r="AG41" s="299"/>
      <c r="AH41" s="299"/>
      <c r="AI41" s="299"/>
      <c r="AJ41" s="299"/>
      <c r="AK41" s="10"/>
    </row>
    <row r="42" spans="2:37" ht="12" customHeight="1">
      <c r="B42" s="8"/>
      <c r="C42" s="136" t="s">
        <v>52</v>
      </c>
      <c r="D42" s="136"/>
      <c r="E42" s="137" t="s">
        <v>188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87"/>
      <c r="AB42" s="187"/>
      <c r="AC42" s="187"/>
      <c r="AD42" s="187"/>
      <c r="AE42" s="187"/>
      <c r="AF42" s="299"/>
      <c r="AG42" s="299"/>
      <c r="AH42" s="299"/>
      <c r="AI42" s="299"/>
      <c r="AJ42" s="299"/>
      <c r="AK42" s="10"/>
    </row>
    <row r="43" spans="2:37" ht="33.75" customHeight="1">
      <c r="B43" s="8"/>
      <c r="C43" s="169">
        <v>8</v>
      </c>
      <c r="D43" s="169"/>
      <c r="E43" s="170" t="s">
        <v>189</v>
      </c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331"/>
      <c r="AB43" s="331"/>
      <c r="AC43" s="331"/>
      <c r="AD43" s="331"/>
      <c r="AE43" s="331"/>
      <c r="AF43" s="296"/>
      <c r="AG43" s="296"/>
      <c r="AH43" s="296"/>
      <c r="AI43" s="296"/>
      <c r="AJ43" s="296"/>
      <c r="AK43" s="10"/>
    </row>
    <row r="44" spans="2:37" ht="12" customHeight="1">
      <c r="B44" s="8"/>
      <c r="C44" s="136" t="s">
        <v>190</v>
      </c>
      <c r="D44" s="136"/>
      <c r="E44" s="137" t="s">
        <v>175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87"/>
      <c r="AB44" s="187"/>
      <c r="AC44" s="187"/>
      <c r="AD44" s="187"/>
      <c r="AE44" s="187"/>
      <c r="AF44" s="299"/>
      <c r="AG44" s="299"/>
      <c r="AH44" s="299"/>
      <c r="AI44" s="299"/>
      <c r="AJ44" s="299"/>
      <c r="AK44" s="10"/>
    </row>
    <row r="45" spans="2:37" ht="12" customHeight="1">
      <c r="B45" s="8"/>
      <c r="C45" s="169">
        <v>9</v>
      </c>
      <c r="D45" s="169"/>
      <c r="E45" s="170" t="s">
        <v>53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87"/>
      <c r="AB45" s="187"/>
      <c r="AC45" s="187"/>
      <c r="AD45" s="187"/>
      <c r="AE45" s="187"/>
      <c r="AF45" s="296"/>
      <c r="AG45" s="296"/>
      <c r="AH45" s="296"/>
      <c r="AI45" s="296"/>
      <c r="AJ45" s="296"/>
      <c r="AK45" s="10"/>
    </row>
    <row r="46" spans="2:37" s="19" customFormat="1" ht="12" customHeight="1">
      <c r="B46" s="15"/>
      <c r="C46" s="169" t="s">
        <v>191</v>
      </c>
      <c r="D46" s="169"/>
      <c r="E46" s="170" t="s">
        <v>192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327"/>
      <c r="AB46" s="327"/>
      <c r="AC46" s="327"/>
      <c r="AD46" s="327"/>
      <c r="AE46" s="327"/>
      <c r="AF46" s="296"/>
      <c r="AG46" s="296"/>
      <c r="AH46" s="296"/>
      <c r="AI46" s="296"/>
      <c r="AJ46" s="296"/>
      <c r="AK46" s="18"/>
    </row>
    <row r="47" spans="2:37" s="19" customFormat="1" ht="12" customHeight="1">
      <c r="B47" s="15"/>
      <c r="C47" s="24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1"/>
      <c r="AG47" s="1"/>
      <c r="AH47" s="1"/>
      <c r="AI47" s="1"/>
      <c r="AJ47" s="1"/>
      <c r="AK47" s="18"/>
    </row>
    <row r="48" spans="2:37" s="19" customFormat="1" ht="12" customHeight="1"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7"/>
      <c r="AB48" s="27"/>
      <c r="AC48" s="27"/>
      <c r="AD48" s="27"/>
      <c r="AE48" s="27"/>
      <c r="AF48" s="292" t="s">
        <v>28</v>
      </c>
      <c r="AG48" s="292"/>
      <c r="AH48" s="292"/>
      <c r="AI48" s="292"/>
      <c r="AJ48" s="292"/>
      <c r="AK48" s="18"/>
    </row>
    <row r="49" spans="2:37" s="19" customFormat="1" ht="12" customHeight="1">
      <c r="B49" s="15"/>
      <c r="C49" s="176" t="s">
        <v>13</v>
      </c>
      <c r="D49" s="176"/>
      <c r="E49" s="178" t="s">
        <v>18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6" t="s">
        <v>12</v>
      </c>
      <c r="AG49" s="176"/>
      <c r="AH49" s="176"/>
      <c r="AI49" s="176"/>
      <c r="AJ49" s="176"/>
      <c r="AK49" s="18"/>
    </row>
    <row r="50" spans="2:37" s="19" customFormat="1" ht="12" customHeight="1">
      <c r="B50" s="15"/>
      <c r="C50" s="176"/>
      <c r="D50" s="176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6"/>
      <c r="AG50" s="176"/>
      <c r="AH50" s="176"/>
      <c r="AI50" s="176"/>
      <c r="AJ50" s="176"/>
      <c r="AK50" s="18"/>
    </row>
    <row r="51" spans="2:37" s="19" customFormat="1" ht="12" customHeight="1">
      <c r="B51" s="15"/>
      <c r="C51" s="179">
        <v>1</v>
      </c>
      <c r="D51" s="180"/>
      <c r="E51" s="334" t="s">
        <v>193</v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6"/>
      <c r="AF51" s="345"/>
      <c r="AG51" s="345"/>
      <c r="AH51" s="345"/>
      <c r="AI51" s="345"/>
      <c r="AJ51" s="345"/>
      <c r="AK51" s="18"/>
    </row>
    <row r="52" spans="2:37" s="19" customFormat="1" ht="12" customHeight="1">
      <c r="B52" s="15"/>
      <c r="C52" s="189"/>
      <c r="D52" s="190"/>
      <c r="E52" s="191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3"/>
      <c r="AF52" s="346"/>
      <c r="AG52" s="346"/>
      <c r="AH52" s="346"/>
      <c r="AI52" s="346"/>
      <c r="AJ52" s="346"/>
      <c r="AK52" s="18"/>
    </row>
    <row r="53" spans="2:37" s="19" customFormat="1" ht="12" customHeight="1">
      <c r="B53" s="15"/>
      <c r="C53" s="189">
        <v>2</v>
      </c>
      <c r="D53" s="190"/>
      <c r="E53" s="339" t="s">
        <v>194</v>
      </c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1"/>
      <c r="AF53" s="321"/>
      <c r="AG53" s="322"/>
      <c r="AH53" s="322"/>
      <c r="AI53" s="322"/>
      <c r="AJ53" s="323"/>
      <c r="AK53" s="18"/>
    </row>
    <row r="54" spans="2:37" s="19" customFormat="1" ht="12" customHeight="1">
      <c r="B54" s="15"/>
      <c r="C54" s="207">
        <v>3</v>
      </c>
      <c r="D54" s="208"/>
      <c r="E54" s="342" t="s">
        <v>195</v>
      </c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4"/>
      <c r="AF54" s="318"/>
      <c r="AG54" s="319"/>
      <c r="AH54" s="319"/>
      <c r="AI54" s="319"/>
      <c r="AJ54" s="320"/>
      <c r="AK54" s="18"/>
    </row>
    <row r="55" spans="2:37" s="19" customFormat="1" ht="12" customHeight="1">
      <c r="B55" s="1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8"/>
    </row>
    <row r="56" spans="2:37" s="19" customFormat="1" ht="12" customHeight="1">
      <c r="B56" s="1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27"/>
      <c r="AB56" s="27"/>
      <c r="AC56" s="27"/>
      <c r="AD56" s="27"/>
      <c r="AE56" s="27"/>
      <c r="AF56" s="292" t="s">
        <v>28</v>
      </c>
      <c r="AG56" s="292"/>
      <c r="AH56" s="292"/>
      <c r="AI56" s="292"/>
      <c r="AJ56" s="292"/>
      <c r="AK56" s="18"/>
    </row>
    <row r="57" spans="2:37" s="19" customFormat="1" ht="12" customHeight="1">
      <c r="B57" s="15"/>
      <c r="C57" s="176" t="s">
        <v>13</v>
      </c>
      <c r="D57" s="176"/>
      <c r="E57" s="178" t="s">
        <v>18</v>
      </c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6" t="s">
        <v>12</v>
      </c>
      <c r="AG57" s="176"/>
      <c r="AH57" s="176"/>
      <c r="AI57" s="176"/>
      <c r="AJ57" s="176"/>
      <c r="AK57" s="18"/>
    </row>
    <row r="58" spans="2:37" s="19" customFormat="1" ht="12" customHeight="1">
      <c r="B58" s="15"/>
      <c r="C58" s="176"/>
      <c r="D58" s="176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6"/>
      <c r="AG58" s="176"/>
      <c r="AH58" s="176"/>
      <c r="AI58" s="176"/>
      <c r="AJ58" s="176"/>
      <c r="AK58" s="18"/>
    </row>
    <row r="59" spans="2:37" s="19" customFormat="1" ht="12" customHeight="1">
      <c r="B59" s="15"/>
      <c r="C59" s="179">
        <v>1</v>
      </c>
      <c r="D59" s="180"/>
      <c r="E59" s="286" t="s">
        <v>19</v>
      </c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8"/>
      <c r="AF59" s="324"/>
      <c r="AG59" s="325"/>
      <c r="AH59" s="325"/>
      <c r="AI59" s="325"/>
      <c r="AJ59" s="326"/>
      <c r="AK59" s="18"/>
    </row>
    <row r="60" spans="2:37" s="19" customFormat="1" ht="12" customHeight="1">
      <c r="B60" s="15"/>
      <c r="C60" s="189">
        <v>2</v>
      </c>
      <c r="D60" s="190"/>
      <c r="E60" s="191" t="s">
        <v>20</v>
      </c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3"/>
      <c r="AF60" s="317"/>
      <c r="AG60" s="317"/>
      <c r="AH60" s="317"/>
      <c r="AI60" s="317"/>
      <c r="AJ60" s="317"/>
      <c r="AK60" s="18"/>
    </row>
    <row r="61" spans="2:37" s="19" customFormat="1" ht="12" customHeight="1">
      <c r="B61" s="15"/>
      <c r="C61" s="189">
        <v>3</v>
      </c>
      <c r="D61" s="190"/>
      <c r="E61" s="191" t="s">
        <v>21</v>
      </c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3"/>
      <c r="AF61" s="321"/>
      <c r="AG61" s="322"/>
      <c r="AH61" s="322"/>
      <c r="AI61" s="322"/>
      <c r="AJ61" s="323"/>
      <c r="AK61" s="18"/>
    </row>
    <row r="62" spans="2:37" s="19" customFormat="1" ht="12" customHeight="1">
      <c r="B62" s="15"/>
      <c r="C62" s="202">
        <v>4</v>
      </c>
      <c r="D62" s="203"/>
      <c r="E62" s="204" t="s">
        <v>22</v>
      </c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6"/>
      <c r="AF62" s="317"/>
      <c r="AG62" s="317"/>
      <c r="AH62" s="317"/>
      <c r="AI62" s="317"/>
      <c r="AJ62" s="317"/>
      <c r="AK62" s="18"/>
    </row>
    <row r="63" spans="2:37" ht="12" customHeight="1">
      <c r="B63" s="8"/>
      <c r="C63" s="207">
        <v>5</v>
      </c>
      <c r="D63" s="208"/>
      <c r="E63" s="209" t="s">
        <v>23</v>
      </c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1"/>
      <c r="AF63" s="318"/>
      <c r="AG63" s="319"/>
      <c r="AH63" s="319"/>
      <c r="AI63" s="319"/>
      <c r="AJ63" s="320"/>
      <c r="AK63" s="10"/>
    </row>
    <row r="64" spans="2:37" ht="12" customHeight="1">
      <c r="B64" s="8"/>
      <c r="C64" s="24"/>
      <c r="D64" s="24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26"/>
      <c r="AG64" s="26"/>
      <c r="AH64" s="26"/>
      <c r="AI64" s="26"/>
      <c r="AJ64" s="26"/>
      <c r="AK64" s="10"/>
    </row>
    <row r="65" spans="2:37" ht="12" customHeight="1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4" t="s">
        <v>29</v>
      </c>
      <c r="V65" s="9"/>
      <c r="W65" s="14"/>
      <c r="X65" s="14"/>
      <c r="Y65" s="14"/>
      <c r="Z65" s="103"/>
      <c r="AA65" s="104"/>
      <c r="AB65" s="105"/>
      <c r="AC65" s="215"/>
      <c r="AD65" s="216"/>
      <c r="AE65" s="217"/>
      <c r="AF65" s="215"/>
      <c r="AG65" s="218"/>
      <c r="AH65" s="219"/>
      <c r="AI65" s="33"/>
      <c r="AJ65" s="33"/>
      <c r="AK65" s="10"/>
    </row>
    <row r="66" spans="2:37" ht="12" customHeight="1">
      <c r="B66" s="8"/>
      <c r="C66" s="16"/>
      <c r="D66" s="16"/>
      <c r="E66" s="16"/>
      <c r="F66" s="16"/>
      <c r="G66" s="17"/>
      <c r="H66" s="17"/>
      <c r="I66" s="17"/>
      <c r="J66" s="17"/>
      <c r="K66" s="17"/>
      <c r="L66" s="17"/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220" t="s">
        <v>2</v>
      </c>
      <c r="AA66" s="220"/>
      <c r="AB66" s="220"/>
      <c r="AC66" s="220" t="s">
        <v>3</v>
      </c>
      <c r="AD66" s="220"/>
      <c r="AE66" s="220"/>
      <c r="AF66" s="220" t="s">
        <v>4</v>
      </c>
      <c r="AG66" s="220"/>
      <c r="AH66" s="220"/>
      <c r="AI66" s="33"/>
      <c r="AJ66" s="33"/>
      <c r="AK66" s="10"/>
    </row>
    <row r="67" spans="2:37" ht="12" customHeight="1">
      <c r="B67" s="8"/>
      <c r="C67" s="98" t="s">
        <v>177</v>
      </c>
      <c r="D67" s="98"/>
      <c r="E67" s="98"/>
      <c r="F67" s="98"/>
      <c r="G67" s="98"/>
      <c r="H67" s="98"/>
      <c r="I67" s="222"/>
      <c r="J67" s="222"/>
      <c r="K67" s="222"/>
      <c r="L67" s="222"/>
      <c r="M67" s="222"/>
      <c r="N67" s="222"/>
      <c r="O67" s="222"/>
      <c r="P67" s="42"/>
      <c r="Q67" s="222"/>
      <c r="R67" s="222"/>
      <c r="S67" s="222"/>
      <c r="T67" s="222"/>
      <c r="U67" s="222"/>
      <c r="V67" s="222"/>
      <c r="W67" s="22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0"/>
    </row>
    <row r="68" spans="2:37" ht="12" customHeight="1">
      <c r="B68" s="8"/>
      <c r="C68" s="98"/>
      <c r="D68" s="98"/>
      <c r="E68" s="98"/>
      <c r="F68" s="98"/>
      <c r="G68" s="98"/>
      <c r="H68" s="98"/>
      <c r="I68" s="223"/>
      <c r="J68" s="223"/>
      <c r="K68" s="223"/>
      <c r="L68" s="223"/>
      <c r="M68" s="223"/>
      <c r="N68" s="223"/>
      <c r="O68" s="223"/>
      <c r="P68" s="42"/>
      <c r="Q68" s="223"/>
      <c r="R68" s="223"/>
      <c r="S68" s="223"/>
      <c r="T68" s="223"/>
      <c r="U68" s="223"/>
      <c r="V68" s="223"/>
      <c r="W68" s="223"/>
      <c r="X68" s="17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0"/>
    </row>
    <row r="69" spans="2:37" ht="12" customHeight="1">
      <c r="B69" s="8"/>
      <c r="C69" s="9"/>
      <c r="D69" s="9"/>
      <c r="E69" s="9"/>
      <c r="F69" s="9"/>
      <c r="G69" s="9"/>
      <c r="H69" s="9"/>
      <c r="I69" s="224" t="s">
        <v>178</v>
      </c>
      <c r="J69" s="224"/>
      <c r="K69" s="224"/>
      <c r="L69" s="224"/>
      <c r="M69" s="224"/>
      <c r="N69" s="224"/>
      <c r="O69" s="224"/>
      <c r="P69" s="42"/>
      <c r="Q69" s="224" t="s">
        <v>176</v>
      </c>
      <c r="R69" s="224"/>
      <c r="S69" s="224"/>
      <c r="T69" s="224"/>
      <c r="U69" s="224"/>
      <c r="V69" s="224"/>
      <c r="W69" s="224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0"/>
    </row>
    <row r="70" spans="2:37" ht="12" customHeight="1">
      <c r="B70" s="8"/>
      <c r="C70" s="9"/>
      <c r="D70" s="9"/>
      <c r="E70" s="9"/>
      <c r="F70" s="9"/>
      <c r="G70" s="9"/>
      <c r="H70" s="9"/>
      <c r="I70" s="222"/>
      <c r="J70" s="222"/>
      <c r="K70" s="222"/>
      <c r="L70" s="222"/>
      <c r="M70" s="222"/>
      <c r="N70" s="222"/>
      <c r="O70" s="222"/>
      <c r="P70" s="42"/>
      <c r="Q70" s="222"/>
      <c r="R70" s="222"/>
      <c r="S70" s="222"/>
      <c r="T70" s="222"/>
      <c r="U70" s="222"/>
      <c r="V70" s="222"/>
      <c r="W70" s="22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0"/>
    </row>
    <row r="71" spans="2:37" ht="12" customHeight="1">
      <c r="B71" s="8"/>
      <c r="C71" s="14" t="s">
        <v>25</v>
      </c>
      <c r="D71" s="9"/>
      <c r="E71" s="9"/>
      <c r="F71" s="9"/>
      <c r="G71" s="9"/>
      <c r="H71" s="9"/>
      <c r="I71" s="223"/>
      <c r="J71" s="223"/>
      <c r="K71" s="223"/>
      <c r="L71" s="223"/>
      <c r="M71" s="223"/>
      <c r="N71" s="223"/>
      <c r="O71" s="223"/>
      <c r="P71" s="42"/>
      <c r="Q71" s="223"/>
      <c r="R71" s="223"/>
      <c r="S71" s="223"/>
      <c r="T71" s="223"/>
      <c r="U71" s="223"/>
      <c r="V71" s="223"/>
      <c r="W71" s="223"/>
      <c r="X71" s="17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0"/>
    </row>
    <row r="72" spans="2:37" ht="12" customHeight="1">
      <c r="B72" s="8"/>
      <c r="C72" s="9"/>
      <c r="D72" s="9"/>
      <c r="E72" s="9"/>
      <c r="F72" s="9"/>
      <c r="G72" s="9"/>
      <c r="H72" s="9"/>
      <c r="I72" s="224" t="s">
        <v>178</v>
      </c>
      <c r="J72" s="224"/>
      <c r="K72" s="224"/>
      <c r="L72" s="224"/>
      <c r="M72" s="224"/>
      <c r="N72" s="224"/>
      <c r="O72" s="224"/>
      <c r="P72" s="42"/>
      <c r="Q72" s="224" t="s">
        <v>176</v>
      </c>
      <c r="R72" s="224"/>
      <c r="S72" s="224"/>
      <c r="T72" s="224"/>
      <c r="U72" s="224"/>
      <c r="V72" s="224"/>
      <c r="W72" s="224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0"/>
    </row>
    <row r="73" spans="2:37" ht="12" customHeight="1">
      <c r="B73" s="8"/>
      <c r="C73" s="9"/>
      <c r="D73" s="9"/>
      <c r="E73" s="9"/>
      <c r="F73" s="9"/>
      <c r="G73" s="9"/>
      <c r="H73" s="9"/>
      <c r="I73" s="222"/>
      <c r="J73" s="222"/>
      <c r="K73" s="222"/>
      <c r="L73" s="222"/>
      <c r="M73" s="222"/>
      <c r="N73" s="222"/>
      <c r="O73" s="222"/>
      <c r="P73" s="42"/>
      <c r="Q73" s="222"/>
      <c r="R73" s="222"/>
      <c r="S73" s="222"/>
      <c r="T73" s="222"/>
      <c r="U73" s="222"/>
      <c r="V73" s="222"/>
      <c r="W73" s="22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0"/>
    </row>
    <row r="74" spans="2:37" ht="12" customHeight="1">
      <c r="B74" s="8"/>
      <c r="C74" s="14" t="s">
        <v>26</v>
      </c>
      <c r="D74" s="9"/>
      <c r="E74" s="9"/>
      <c r="F74" s="9"/>
      <c r="G74" s="9"/>
      <c r="H74" s="9"/>
      <c r="I74" s="223"/>
      <c r="J74" s="223"/>
      <c r="K74" s="223"/>
      <c r="L74" s="223"/>
      <c r="M74" s="223"/>
      <c r="N74" s="223"/>
      <c r="O74" s="223"/>
      <c r="P74" s="42"/>
      <c r="Q74" s="223"/>
      <c r="R74" s="223"/>
      <c r="S74" s="223"/>
      <c r="T74" s="223"/>
      <c r="U74" s="223"/>
      <c r="V74" s="223"/>
      <c r="W74" s="223"/>
      <c r="X74" s="17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0"/>
    </row>
    <row r="75" spans="2:37" ht="12" customHeight="1">
      <c r="B75" s="8"/>
      <c r="C75" s="14"/>
      <c r="D75" s="9"/>
      <c r="E75" s="9"/>
      <c r="F75" s="9"/>
      <c r="G75" s="9"/>
      <c r="H75" s="9"/>
      <c r="I75" s="276" t="s">
        <v>178</v>
      </c>
      <c r="J75" s="276"/>
      <c r="K75" s="276"/>
      <c r="L75" s="276"/>
      <c r="M75" s="276"/>
      <c r="N75" s="276"/>
      <c r="O75" s="276"/>
      <c r="P75" s="9"/>
      <c r="Q75" s="276" t="s">
        <v>176</v>
      </c>
      <c r="R75" s="276"/>
      <c r="S75" s="276"/>
      <c r="T75" s="276"/>
      <c r="U75" s="276"/>
      <c r="V75" s="276"/>
      <c r="W75" s="276"/>
      <c r="X75" s="17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0"/>
    </row>
    <row r="76" spans="2:37" ht="11.25" thickBot="1">
      <c r="B76" s="2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29"/>
    </row>
    <row r="78" spans="2:6" ht="10.5">
      <c r="B78" s="49"/>
      <c r="C78" s="49"/>
      <c r="D78" s="49"/>
      <c r="E78" s="49"/>
      <c r="F78" s="49"/>
    </row>
    <row r="79" spans="2:6" ht="10.5">
      <c r="B79" s="49"/>
      <c r="C79" s="49"/>
      <c r="D79" s="49"/>
      <c r="E79" s="49"/>
      <c r="F79" s="49"/>
    </row>
    <row r="80" spans="2:6" ht="10.5">
      <c r="B80" s="50"/>
      <c r="C80" s="50"/>
      <c r="D80" s="50"/>
      <c r="E80" s="50"/>
      <c r="F80" s="49"/>
    </row>
    <row r="81" spans="2:6" ht="10.5">
      <c r="B81" s="50"/>
      <c r="C81" s="50"/>
      <c r="D81" s="50"/>
      <c r="E81" s="50"/>
      <c r="F81" s="49"/>
    </row>
    <row r="82" spans="2:6" ht="10.5">
      <c r="B82" s="50"/>
      <c r="C82" s="50"/>
      <c r="D82" s="50"/>
      <c r="E82" s="50"/>
      <c r="F82" s="49"/>
    </row>
    <row r="83" spans="2:6" ht="10.5">
      <c r="B83" s="50"/>
      <c r="C83" s="50"/>
      <c r="D83" s="50"/>
      <c r="E83" s="50"/>
      <c r="F83" s="49"/>
    </row>
    <row r="84" spans="2:6" ht="10.5">
      <c r="B84" s="50"/>
      <c r="C84" s="50"/>
      <c r="D84" s="50"/>
      <c r="E84" s="50"/>
      <c r="F84" s="49"/>
    </row>
    <row r="85" spans="2:6" ht="10.5">
      <c r="B85" s="50"/>
      <c r="C85" s="50"/>
      <c r="D85" s="50"/>
      <c r="E85" s="50"/>
      <c r="F85" s="49"/>
    </row>
    <row r="86" spans="2:6" ht="10.5">
      <c r="B86" s="50"/>
      <c r="C86" s="50"/>
      <c r="D86" s="50"/>
      <c r="E86" s="50"/>
      <c r="F86" s="49"/>
    </row>
    <row r="87" spans="2:6" ht="10.5">
      <c r="B87" s="50"/>
      <c r="C87" s="50"/>
      <c r="D87" s="50"/>
      <c r="E87" s="50"/>
      <c r="F87" s="49"/>
    </row>
    <row r="88" spans="2:6" ht="10.5">
      <c r="B88" s="50"/>
      <c r="C88" s="50"/>
      <c r="D88" s="50"/>
      <c r="E88" s="50"/>
      <c r="F88" s="49"/>
    </row>
    <row r="89" spans="2:6" ht="10.5">
      <c r="B89" s="50"/>
      <c r="C89" s="50"/>
      <c r="D89" s="50"/>
      <c r="E89" s="50"/>
      <c r="F89" s="49"/>
    </row>
    <row r="90" spans="2:6" ht="10.5">
      <c r="B90" s="50"/>
      <c r="C90" s="50"/>
      <c r="D90" s="50"/>
      <c r="E90" s="50"/>
      <c r="F90" s="49"/>
    </row>
    <row r="91" spans="2:6" ht="10.5">
      <c r="B91" s="50"/>
      <c r="C91" s="50"/>
      <c r="D91" s="50"/>
      <c r="E91" s="50"/>
      <c r="F91" s="49"/>
    </row>
    <row r="92" spans="2:6" ht="10.5">
      <c r="B92" s="50"/>
      <c r="C92" s="50"/>
      <c r="D92" s="50"/>
      <c r="E92" s="50"/>
      <c r="F92" s="49"/>
    </row>
    <row r="93" spans="2:6" ht="10.5">
      <c r="B93" s="49"/>
      <c r="C93" s="49"/>
      <c r="D93" s="49"/>
      <c r="E93" s="49"/>
      <c r="F93" s="49"/>
    </row>
    <row r="94" spans="2:6" ht="10.5">
      <c r="B94" s="49"/>
      <c r="C94" s="49"/>
      <c r="D94" s="49"/>
      <c r="E94" s="49"/>
      <c r="F94" s="49"/>
    </row>
  </sheetData>
  <sheetProtection sheet="1" objects="1" scenarios="1"/>
  <mergeCells count="134">
    <mergeCell ref="R5:AJ5"/>
    <mergeCell ref="G4:AJ4"/>
    <mergeCell ref="C7:N8"/>
    <mergeCell ref="C9:N9"/>
    <mergeCell ref="I11:N11"/>
    <mergeCell ref="AB11:AD11"/>
    <mergeCell ref="AB12:AD12"/>
    <mergeCell ref="AE12:AG12"/>
    <mergeCell ref="AH12:AJ12"/>
    <mergeCell ref="I13:N13"/>
    <mergeCell ref="AE11:AG11"/>
    <mergeCell ref="AH11:AJ11"/>
    <mergeCell ref="C17:N17"/>
    <mergeCell ref="C18:N18"/>
    <mergeCell ref="C19:N19"/>
    <mergeCell ref="AD19:AJ19"/>
    <mergeCell ref="C15:N15"/>
    <mergeCell ref="AF15:AH15"/>
    <mergeCell ref="C16:N16"/>
    <mergeCell ref="X16:Z16"/>
    <mergeCell ref="C20:N20"/>
    <mergeCell ref="C23:AJ24"/>
    <mergeCell ref="G26:H26"/>
    <mergeCell ref="M28:P28"/>
    <mergeCell ref="U28:W28"/>
    <mergeCell ref="X28:Z28"/>
    <mergeCell ref="C30:U30"/>
    <mergeCell ref="W30:Y30"/>
    <mergeCell ref="AF31:AJ31"/>
    <mergeCell ref="C32:D33"/>
    <mergeCell ref="E32:Z33"/>
    <mergeCell ref="AA32:AE33"/>
    <mergeCell ref="AF32:AJ33"/>
    <mergeCell ref="C35:D35"/>
    <mergeCell ref="E35:Z35"/>
    <mergeCell ref="AA35:AE35"/>
    <mergeCell ref="AF35:AJ35"/>
    <mergeCell ref="C34:D34"/>
    <mergeCell ref="E34:Z34"/>
    <mergeCell ref="AA34:AE34"/>
    <mergeCell ref="AF34:AJ34"/>
    <mergeCell ref="C37:D37"/>
    <mergeCell ref="E37:Z37"/>
    <mergeCell ref="AA37:AE37"/>
    <mergeCell ref="AF37:AJ37"/>
    <mergeCell ref="C36:D36"/>
    <mergeCell ref="E36:Z36"/>
    <mergeCell ref="AA36:AE36"/>
    <mergeCell ref="AF36:AJ36"/>
    <mergeCell ref="C40:D40"/>
    <mergeCell ref="E40:Z40"/>
    <mergeCell ref="AA40:AE40"/>
    <mergeCell ref="AF40:AJ40"/>
    <mergeCell ref="C38:D39"/>
    <mergeCell ref="E38:Z39"/>
    <mergeCell ref="AA38:AE39"/>
    <mergeCell ref="AF38:AJ39"/>
    <mergeCell ref="C42:D42"/>
    <mergeCell ref="E42:Z42"/>
    <mergeCell ref="AA42:AE42"/>
    <mergeCell ref="AF42:AJ42"/>
    <mergeCell ref="C41:D41"/>
    <mergeCell ref="E41:Z41"/>
    <mergeCell ref="AA41:AE41"/>
    <mergeCell ref="AF41:AJ41"/>
    <mergeCell ref="C44:D44"/>
    <mergeCell ref="E44:Z44"/>
    <mergeCell ref="AA44:AE44"/>
    <mergeCell ref="AF44:AJ44"/>
    <mergeCell ref="C43:D43"/>
    <mergeCell ref="E43:Z43"/>
    <mergeCell ref="AA43:AE43"/>
    <mergeCell ref="AF43:AJ43"/>
    <mergeCell ref="C46:D46"/>
    <mergeCell ref="E46:Z46"/>
    <mergeCell ref="AA46:AE46"/>
    <mergeCell ref="AF46:AJ46"/>
    <mergeCell ref="C45:D45"/>
    <mergeCell ref="E45:Z45"/>
    <mergeCell ref="AA45:AE45"/>
    <mergeCell ref="AF45:AJ45"/>
    <mergeCell ref="C51:D52"/>
    <mergeCell ref="E51:AE52"/>
    <mergeCell ref="AF51:AJ52"/>
    <mergeCell ref="AF48:AJ48"/>
    <mergeCell ref="C49:D50"/>
    <mergeCell ref="E49:AE50"/>
    <mergeCell ref="AF49:AJ50"/>
    <mergeCell ref="C54:D54"/>
    <mergeCell ref="E54:AE54"/>
    <mergeCell ref="AF54:AJ54"/>
    <mergeCell ref="C53:D53"/>
    <mergeCell ref="E53:AE53"/>
    <mergeCell ref="AF53:AJ53"/>
    <mergeCell ref="C59:D59"/>
    <mergeCell ref="E59:AE59"/>
    <mergeCell ref="AF59:AJ59"/>
    <mergeCell ref="AF56:AJ56"/>
    <mergeCell ref="C57:D58"/>
    <mergeCell ref="E57:AE58"/>
    <mergeCell ref="AF57:AJ58"/>
    <mergeCell ref="AF63:AJ63"/>
    <mergeCell ref="C61:D61"/>
    <mergeCell ref="E61:AE61"/>
    <mergeCell ref="AF61:AJ61"/>
    <mergeCell ref="C60:D60"/>
    <mergeCell ref="E60:AE60"/>
    <mergeCell ref="AF60:AJ60"/>
    <mergeCell ref="AC65:AE65"/>
    <mergeCell ref="AF65:AH65"/>
    <mergeCell ref="Z66:AB66"/>
    <mergeCell ref="AC66:AE66"/>
    <mergeCell ref="AF66:AH66"/>
    <mergeCell ref="C62:D62"/>
    <mergeCell ref="E62:AE62"/>
    <mergeCell ref="AF62:AJ62"/>
    <mergeCell ref="C63:D63"/>
    <mergeCell ref="E63:AE63"/>
    <mergeCell ref="I75:O75"/>
    <mergeCell ref="Q75:W75"/>
    <mergeCell ref="I70:O71"/>
    <mergeCell ref="Q70:W71"/>
    <mergeCell ref="I72:O72"/>
    <mergeCell ref="Q72:W72"/>
    <mergeCell ref="B1:BH1"/>
    <mergeCell ref="B2:AM2"/>
    <mergeCell ref="I73:O74"/>
    <mergeCell ref="Q73:W74"/>
    <mergeCell ref="C67:H68"/>
    <mergeCell ref="I67:O68"/>
    <mergeCell ref="Q67:W68"/>
    <mergeCell ref="I69:O69"/>
    <mergeCell ref="Q69:W69"/>
    <mergeCell ref="Z65:AB65"/>
  </mergeCells>
  <conditionalFormatting sqref="E40:E44 E36:E37">
    <cfRule type="expression" priority="1" dxfId="0" stopIfTrue="1">
      <formula>TODAY()&gt;ДНИ</formula>
    </cfRule>
  </conditionalFormatting>
  <hyperlinks>
    <hyperlink ref="B1:BH1" location="'ЕН 2008 (с 01.04.08) чистый бл.'!A1" display="ВНИМАНИЕ! Форма изменена  постановлением Министерства по налогам и сборам Республики Беларусь от 26.03.2008 № 36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CY1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37" ht="12" customHeight="1" thickBot="1"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103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  <c r="AM3" s="93" t="s">
        <v>110</v>
      </c>
      <c r="AN3" s="93"/>
      <c r="AO3" s="93"/>
      <c r="AP3" s="93"/>
      <c r="AQ3" s="93"/>
      <c r="AR3" s="93" t="s">
        <v>111</v>
      </c>
      <c r="AS3" s="93"/>
      <c r="AT3" s="93"/>
      <c r="AU3" s="93"/>
      <c r="AV3" s="93"/>
      <c r="AW3" s="93" t="s">
        <v>112</v>
      </c>
      <c r="AX3" s="93"/>
      <c r="AY3" s="93"/>
      <c r="AZ3" s="93"/>
      <c r="BA3" s="93"/>
      <c r="BB3" s="93" t="s">
        <v>113</v>
      </c>
      <c r="BC3" s="93"/>
      <c r="BD3" s="93"/>
      <c r="BE3" s="93"/>
      <c r="BF3" s="93"/>
      <c r="BG3" s="93" t="s">
        <v>114</v>
      </c>
      <c r="BH3" s="93"/>
      <c r="BI3" s="93"/>
      <c r="BJ3" s="93"/>
      <c r="BK3" s="93"/>
      <c r="BL3" s="93" t="s">
        <v>115</v>
      </c>
      <c r="BM3" s="93"/>
      <c r="BN3" s="93"/>
      <c r="BO3" s="93"/>
      <c r="BP3" s="93"/>
      <c r="BQ3" s="93" t="s">
        <v>116</v>
      </c>
      <c r="BR3" s="93"/>
      <c r="BS3" s="93"/>
      <c r="BT3" s="93"/>
      <c r="BU3" s="93"/>
      <c r="BV3" s="93" t="s">
        <v>117</v>
      </c>
      <c r="BW3" s="93"/>
      <c r="BX3" s="93"/>
      <c r="BY3" s="93"/>
      <c r="BZ3" s="93"/>
      <c r="CA3" s="93" t="s">
        <v>118</v>
      </c>
      <c r="CB3" s="93"/>
      <c r="CC3" s="93"/>
      <c r="CD3" s="93"/>
      <c r="CE3" s="93"/>
      <c r="CF3" s="93" t="s">
        <v>119</v>
      </c>
      <c r="CG3" s="93"/>
      <c r="CH3" s="93"/>
      <c r="CI3" s="93"/>
      <c r="CJ3" s="93"/>
      <c r="CK3" s="93" t="s">
        <v>120</v>
      </c>
      <c r="CL3" s="93"/>
      <c r="CM3" s="93"/>
      <c r="CN3" s="93"/>
      <c r="CO3" s="93"/>
      <c r="CP3" s="93" t="s">
        <v>121</v>
      </c>
      <c r="CQ3" s="93"/>
      <c r="CR3" s="93"/>
      <c r="CS3" s="93"/>
      <c r="CT3" s="93"/>
      <c r="CU3" s="93" t="s">
        <v>136</v>
      </c>
      <c r="CV3" s="93"/>
      <c r="CW3" s="93"/>
      <c r="CX3" s="93"/>
      <c r="CY3" s="93"/>
    </row>
    <row r="4" spans="2:103" ht="12" customHeight="1">
      <c r="B4" s="8"/>
      <c r="C4" s="3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96" t="s">
        <v>159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10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</row>
    <row r="5" spans="2:103" ht="12" customHeight="1">
      <c r="B5" s="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0"/>
      <c r="AM5" s="97">
        <v>1</v>
      </c>
      <c r="AN5" s="97"/>
      <c r="AO5" s="97"/>
      <c r="AP5" s="97"/>
      <c r="AQ5" s="97"/>
      <c r="AR5" s="97">
        <v>2</v>
      </c>
      <c r="AS5" s="97"/>
      <c r="AT5" s="97"/>
      <c r="AU5" s="97"/>
      <c r="AV5" s="97"/>
      <c r="AW5" s="97">
        <v>3</v>
      </c>
      <c r="AX5" s="97"/>
      <c r="AY5" s="97"/>
      <c r="AZ5" s="97"/>
      <c r="BA5" s="97"/>
      <c r="BB5" s="97">
        <v>4</v>
      </c>
      <c r="BC5" s="97"/>
      <c r="BD5" s="97"/>
      <c r="BE5" s="97"/>
      <c r="BF5" s="97"/>
      <c r="BG5" s="97">
        <v>5</v>
      </c>
      <c r="BH5" s="97"/>
      <c r="BI5" s="97"/>
      <c r="BJ5" s="97"/>
      <c r="BK5" s="97"/>
      <c r="BL5" s="97">
        <v>6</v>
      </c>
      <c r="BM5" s="97"/>
      <c r="BN5" s="97"/>
      <c r="BO5" s="97"/>
      <c r="BP5" s="97"/>
      <c r="BQ5" s="97">
        <v>7</v>
      </c>
      <c r="BR5" s="97"/>
      <c r="BS5" s="97"/>
      <c r="BT5" s="97"/>
      <c r="BU5" s="97"/>
      <c r="BV5" s="97">
        <v>8</v>
      </c>
      <c r="BW5" s="97"/>
      <c r="BX5" s="97"/>
      <c r="BY5" s="97"/>
      <c r="BZ5" s="97"/>
      <c r="CA5" s="97">
        <v>9</v>
      </c>
      <c r="CB5" s="97"/>
      <c r="CC5" s="97"/>
      <c r="CD5" s="97"/>
      <c r="CE5" s="97"/>
      <c r="CF5" s="97">
        <v>10</v>
      </c>
      <c r="CG5" s="97"/>
      <c r="CH5" s="97"/>
      <c r="CI5" s="97"/>
      <c r="CJ5" s="97"/>
      <c r="CK5" s="97">
        <v>11</v>
      </c>
      <c r="CL5" s="97"/>
      <c r="CM5" s="97"/>
      <c r="CN5" s="97"/>
      <c r="CO5" s="97"/>
      <c r="CP5" s="97">
        <v>12</v>
      </c>
      <c r="CQ5" s="97"/>
      <c r="CR5" s="97"/>
      <c r="CS5" s="97"/>
      <c r="CT5" s="97"/>
      <c r="CU5" s="97"/>
      <c r="CV5" s="97"/>
      <c r="CW5" s="97"/>
      <c r="CX5" s="97"/>
      <c r="CY5" s="97"/>
    </row>
    <row r="6" spans="2:37" ht="12" customHeight="1"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37" ht="12" customHeight="1">
      <c r="B7" s="8"/>
      <c r="C7" s="98" t="s">
        <v>55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IF(B105=12,1,B105+1)</f>
        <v>3</v>
      </c>
      <c r="AF11" s="274"/>
      <c r="AG11" s="275"/>
      <c r="AH11" s="273" t="str">
        <f>IF(номер=12,U30+1,U30)</f>
        <v>2007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4" t="s">
        <v>5</v>
      </c>
      <c r="Y15" s="14"/>
      <c r="Z15" s="14"/>
      <c r="AA15" s="14"/>
      <c r="AB15" s="14"/>
      <c r="AC15" s="14"/>
      <c r="AD15" s="14"/>
      <c r="AE15" s="14"/>
      <c r="AF15" s="103"/>
      <c r="AG15" s="104"/>
      <c r="AH15" s="105"/>
      <c r="AI15" s="9"/>
      <c r="AJ15" s="9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312" t="s">
        <v>6</v>
      </c>
      <c r="Y16" s="312"/>
      <c r="Z16" s="312"/>
      <c r="AA16" s="14"/>
      <c r="AB16" s="14"/>
      <c r="AC16" s="14"/>
      <c r="AD16" s="14"/>
      <c r="AE16" s="14"/>
      <c r="AF16" s="14"/>
      <c r="AG16" s="14"/>
      <c r="AH16" s="9"/>
      <c r="AI16" s="40"/>
      <c r="AJ16" s="40"/>
      <c r="AK16" s="18"/>
    </row>
    <row r="17" spans="2:41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10"/>
      <c r="AO17" s="37"/>
    </row>
    <row r="18" spans="2:74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6"/>
      <c r="Z18" s="16"/>
      <c r="AA18" s="16"/>
      <c r="AB18" s="9"/>
      <c r="AC18" s="9"/>
      <c r="AD18" s="36"/>
      <c r="AE18" s="36"/>
      <c r="AF18" s="36"/>
      <c r="AG18" s="36"/>
      <c r="AH18" s="36"/>
      <c r="AI18" s="36"/>
      <c r="AJ18" s="36"/>
      <c r="AK18" s="18"/>
      <c r="AO18" s="37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41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 t="s">
        <v>27</v>
      </c>
      <c r="Y19" s="9"/>
      <c r="Z19" s="9"/>
      <c r="AA19" s="9"/>
      <c r="AB19" s="9"/>
      <c r="AC19" s="9"/>
      <c r="AD19" s="311"/>
      <c r="AE19" s="311"/>
      <c r="AF19" s="311"/>
      <c r="AG19" s="311"/>
      <c r="AH19" s="311"/>
      <c r="AI19" s="311"/>
      <c r="AJ19" s="311"/>
      <c r="AK19" s="10"/>
      <c r="AO19" s="37"/>
    </row>
    <row r="20" spans="2:41" ht="12" customHeight="1">
      <c r="B20" s="8"/>
      <c r="C20" s="110" t="s">
        <v>162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  <c r="AO20" s="37"/>
    </row>
    <row r="21" spans="2:37" ht="12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3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0"/>
    </row>
    <row r="24" spans="2:73" ht="12" customHeight="1">
      <c r="B24" s="8"/>
      <c r="C24" s="353" t="s">
        <v>163</v>
      </c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10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</row>
    <row r="25" spans="2:41" ht="12" customHeight="1">
      <c r="B25" s="8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10"/>
      <c r="AN25" s="38"/>
      <c r="AO25" s="37"/>
    </row>
    <row r="26" spans="2:37" ht="12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 t="s">
        <v>7</v>
      </c>
      <c r="D27" s="9"/>
      <c r="E27" s="9"/>
      <c r="F27" s="9"/>
      <c r="G27" s="99" t="s">
        <v>32</v>
      </c>
      <c r="H27" s="101"/>
      <c r="I27" s="23" t="s">
        <v>164</v>
      </c>
      <c r="J27" s="9"/>
      <c r="K27" s="9"/>
      <c r="L27" s="53"/>
      <c r="M27" s="53"/>
      <c r="N27" s="9"/>
      <c r="O27" s="9"/>
      <c r="P27" s="9"/>
      <c r="Q27" s="9"/>
      <c r="R27" s="9"/>
      <c r="S27" s="9"/>
      <c r="T27" s="9"/>
      <c r="U27" s="33"/>
      <c r="V27" s="32"/>
      <c r="W27" s="32"/>
      <c r="X27" s="33"/>
      <c r="Y27" s="33"/>
      <c r="Z27" s="33"/>
      <c r="AA27" s="33"/>
      <c r="AB27" s="33"/>
      <c r="AC27" s="33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3"/>
      <c r="L28" s="9"/>
      <c r="M28" s="3"/>
      <c r="N28" s="3"/>
      <c r="O28" s="3"/>
      <c r="P28" s="3"/>
      <c r="Q28" s="3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9"/>
      <c r="H29" s="9"/>
      <c r="I29" s="9"/>
      <c r="J29" s="9"/>
      <c r="K29" s="3"/>
      <c r="L29" s="9"/>
      <c r="M29" s="3"/>
      <c r="N29" s="3"/>
      <c r="O29" s="3"/>
      <c r="P29" s="3"/>
      <c r="Q29" s="3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3"/>
      <c r="L30" s="9" t="s">
        <v>9</v>
      </c>
      <c r="M30" s="112" t="str">
        <f>INDEX(C106:C117,B105)</f>
        <v>Февраль</v>
      </c>
      <c r="N30" s="113"/>
      <c r="O30" s="113"/>
      <c r="P30" s="114"/>
      <c r="Q30" s="33"/>
      <c r="R30" s="23" t="s">
        <v>10</v>
      </c>
      <c r="S30" s="33"/>
      <c r="T30" s="33"/>
      <c r="U30" s="103" t="s">
        <v>165</v>
      </c>
      <c r="V30" s="104"/>
      <c r="W30" s="105"/>
      <c r="X30" s="117" t="s">
        <v>11</v>
      </c>
      <c r="Y30" s="310"/>
      <c r="Z30" s="310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309" t="s">
        <v>62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9"/>
      <c r="W32" s="103"/>
      <c r="X32" s="104"/>
      <c r="Y32" s="10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9"/>
      <c r="W33" s="20"/>
      <c r="X33" s="20"/>
      <c r="Y33" s="2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5"/>
      <c r="AB34" s="35"/>
      <c r="AC34" s="35"/>
      <c r="AD34" s="35"/>
      <c r="AE34" s="35"/>
      <c r="AF34" s="161" t="s">
        <v>166</v>
      </c>
      <c r="AG34" s="161"/>
      <c r="AH34" s="161"/>
      <c r="AI34" s="161"/>
      <c r="AJ34" s="161"/>
      <c r="AK34" s="10"/>
    </row>
    <row r="35" spans="2:37" ht="12" customHeight="1">
      <c r="B35" s="8"/>
      <c r="C35" s="93" t="s">
        <v>13</v>
      </c>
      <c r="D35" s="93"/>
      <c r="E35" s="238" t="s">
        <v>14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93" t="s">
        <v>15</v>
      </c>
      <c r="AB35" s="93"/>
      <c r="AC35" s="93"/>
      <c r="AD35" s="93"/>
      <c r="AE35" s="93"/>
      <c r="AF35" s="93" t="s">
        <v>16</v>
      </c>
      <c r="AG35" s="93"/>
      <c r="AH35" s="93"/>
      <c r="AI35" s="93"/>
      <c r="AJ35" s="93"/>
      <c r="AK35" s="10"/>
    </row>
    <row r="36" spans="2:37" ht="12" customHeight="1">
      <c r="B36" s="8"/>
      <c r="C36" s="94"/>
      <c r="D36" s="94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10"/>
    </row>
    <row r="37" spans="2:103" ht="9.75" customHeight="1">
      <c r="B37" s="8"/>
      <c r="C37" s="97">
        <v>1</v>
      </c>
      <c r="D37" s="97"/>
      <c r="E37" s="240">
        <v>2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97">
        <v>3</v>
      </c>
      <c r="AB37" s="97"/>
      <c r="AC37" s="97"/>
      <c r="AD37" s="97"/>
      <c r="AE37" s="97"/>
      <c r="AF37" s="97">
        <v>4</v>
      </c>
      <c r="AG37" s="97"/>
      <c r="AH37" s="97"/>
      <c r="AI37" s="97"/>
      <c r="AJ37" s="97"/>
      <c r="AK37" s="10"/>
      <c r="AM37" s="97">
        <v>1</v>
      </c>
      <c r="AN37" s="97"/>
      <c r="AO37" s="97"/>
      <c r="AP37" s="97"/>
      <c r="AQ37" s="97"/>
      <c r="AR37" s="97">
        <v>2</v>
      </c>
      <c r="AS37" s="97"/>
      <c r="AT37" s="97"/>
      <c r="AU37" s="97"/>
      <c r="AV37" s="97"/>
      <c r="AW37" s="97">
        <v>3</v>
      </c>
      <c r="AX37" s="97"/>
      <c r="AY37" s="97"/>
      <c r="AZ37" s="97"/>
      <c r="BA37" s="97"/>
      <c r="BB37" s="97">
        <v>4</v>
      </c>
      <c r="BC37" s="97"/>
      <c r="BD37" s="97"/>
      <c r="BE37" s="97"/>
      <c r="BF37" s="97"/>
      <c r="BG37" s="97">
        <v>5</v>
      </c>
      <c r="BH37" s="97"/>
      <c r="BI37" s="97"/>
      <c r="BJ37" s="97"/>
      <c r="BK37" s="97"/>
      <c r="BL37" s="97">
        <v>6</v>
      </c>
      <c r="BM37" s="97"/>
      <c r="BN37" s="97"/>
      <c r="BO37" s="97"/>
      <c r="BP37" s="97"/>
      <c r="BQ37" s="97">
        <v>7</v>
      </c>
      <c r="BR37" s="97"/>
      <c r="BS37" s="97"/>
      <c r="BT37" s="97"/>
      <c r="BU37" s="97"/>
      <c r="BV37" s="97">
        <v>8</v>
      </c>
      <c r="BW37" s="97"/>
      <c r="BX37" s="97"/>
      <c r="BY37" s="97"/>
      <c r="BZ37" s="97"/>
      <c r="CA37" s="97">
        <v>9</v>
      </c>
      <c r="CB37" s="97"/>
      <c r="CC37" s="97"/>
      <c r="CD37" s="97"/>
      <c r="CE37" s="97"/>
      <c r="CF37" s="97">
        <v>10</v>
      </c>
      <c r="CG37" s="97"/>
      <c r="CH37" s="97"/>
      <c r="CI37" s="97"/>
      <c r="CJ37" s="97"/>
      <c r="CK37" s="97">
        <v>11</v>
      </c>
      <c r="CL37" s="97"/>
      <c r="CM37" s="97"/>
      <c r="CN37" s="97"/>
      <c r="CO37" s="97"/>
      <c r="CP37" s="97">
        <v>12</v>
      </c>
      <c r="CQ37" s="97"/>
      <c r="CR37" s="97"/>
      <c r="CS37" s="97"/>
      <c r="CT37" s="97"/>
      <c r="CU37" s="97"/>
      <c r="CV37" s="97"/>
      <c r="CW37" s="97"/>
      <c r="CX37" s="97"/>
      <c r="CY37" s="97"/>
    </row>
    <row r="38" spans="2:103" ht="21.75" customHeight="1">
      <c r="B38" s="8"/>
      <c r="C38" s="354">
        <v>1</v>
      </c>
      <c r="D38" s="354"/>
      <c r="E38" s="355" t="s">
        <v>167</v>
      </c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6">
        <f>SUM(AM38:CHOOSE(B105,AM38,AR38,AW38,BB38,BG38,BL38,BQ38,BV38,CA38,CF38,CK38,CP38))</f>
        <v>0</v>
      </c>
      <c r="AB38" s="356"/>
      <c r="AC38" s="356"/>
      <c r="AD38" s="356"/>
      <c r="AE38" s="356"/>
      <c r="AF38" s="357"/>
      <c r="AG38" s="357"/>
      <c r="AH38" s="357"/>
      <c r="AI38" s="357"/>
      <c r="AJ38" s="357"/>
      <c r="AK38" s="51"/>
      <c r="AL38" s="37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358"/>
      <c r="CT38" s="358"/>
      <c r="CU38" s="356">
        <f aca="true" t="shared" si="0" ref="CU38:CU43">SUM(AM38:CP38)</f>
        <v>0</v>
      </c>
      <c r="CV38" s="356"/>
      <c r="CW38" s="356"/>
      <c r="CX38" s="356"/>
      <c r="CY38" s="356"/>
    </row>
    <row r="39" spans="2:103" ht="12" customHeight="1">
      <c r="B39" s="8"/>
      <c r="C39" s="359">
        <v>2</v>
      </c>
      <c r="D39" s="359"/>
      <c r="E39" s="360" t="s">
        <v>140</v>
      </c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1"/>
      <c r="AB39" s="361"/>
      <c r="AC39" s="361"/>
      <c r="AD39" s="361"/>
      <c r="AE39" s="361"/>
      <c r="AF39" s="362"/>
      <c r="AG39" s="362"/>
      <c r="AH39" s="362"/>
      <c r="AI39" s="362"/>
      <c r="AJ39" s="362"/>
      <c r="AK39" s="10"/>
      <c r="AM39" s="337">
        <f>SUM(AM40:AQ42)</f>
        <v>0</v>
      </c>
      <c r="AN39" s="337"/>
      <c r="AO39" s="337"/>
      <c r="AP39" s="337"/>
      <c r="AQ39" s="337"/>
      <c r="AR39" s="337">
        <f>SUM(AR40:AV42)</f>
        <v>0</v>
      </c>
      <c r="AS39" s="337"/>
      <c r="AT39" s="337"/>
      <c r="AU39" s="337"/>
      <c r="AV39" s="337"/>
      <c r="AW39" s="337">
        <f>SUM(AW40:BA42)</f>
        <v>0</v>
      </c>
      <c r="AX39" s="337"/>
      <c r="AY39" s="337"/>
      <c r="AZ39" s="337"/>
      <c r="BA39" s="337"/>
      <c r="BB39" s="337">
        <f>SUM(BB40:BF42)</f>
        <v>0</v>
      </c>
      <c r="BC39" s="337"/>
      <c r="BD39" s="337"/>
      <c r="BE39" s="337"/>
      <c r="BF39" s="337"/>
      <c r="BG39" s="337">
        <f>SUM(BG40:BK42)</f>
        <v>0</v>
      </c>
      <c r="BH39" s="337"/>
      <c r="BI39" s="337"/>
      <c r="BJ39" s="337"/>
      <c r="BK39" s="337"/>
      <c r="BL39" s="337">
        <f>SUM(BL40:BP42)</f>
        <v>0</v>
      </c>
      <c r="BM39" s="337"/>
      <c r="BN39" s="337"/>
      <c r="BO39" s="337"/>
      <c r="BP39" s="337"/>
      <c r="BQ39" s="337">
        <f>SUM(BQ40:BU42)</f>
        <v>0</v>
      </c>
      <c r="BR39" s="337"/>
      <c r="BS39" s="337"/>
      <c r="BT39" s="337"/>
      <c r="BU39" s="337"/>
      <c r="BV39" s="337">
        <f>SUM(BV40:BZ42)</f>
        <v>0</v>
      </c>
      <c r="BW39" s="337"/>
      <c r="BX39" s="337"/>
      <c r="BY39" s="337"/>
      <c r="BZ39" s="337"/>
      <c r="CA39" s="337">
        <f>SUM(CA40:CE42)</f>
        <v>0</v>
      </c>
      <c r="CB39" s="337"/>
      <c r="CC39" s="337"/>
      <c r="CD39" s="337"/>
      <c r="CE39" s="337"/>
      <c r="CF39" s="337">
        <f>SUM(CF40:CJ42)</f>
        <v>0</v>
      </c>
      <c r="CG39" s="337"/>
      <c r="CH39" s="337"/>
      <c r="CI39" s="337"/>
      <c r="CJ39" s="337"/>
      <c r="CK39" s="337">
        <f>SUM(CK40:CO42)</f>
        <v>0</v>
      </c>
      <c r="CL39" s="337"/>
      <c r="CM39" s="337"/>
      <c r="CN39" s="337"/>
      <c r="CO39" s="337"/>
      <c r="CP39" s="337">
        <f>SUM(CP40:CT42)</f>
        <v>0</v>
      </c>
      <c r="CQ39" s="337"/>
      <c r="CR39" s="337"/>
      <c r="CS39" s="337"/>
      <c r="CT39" s="337"/>
      <c r="CU39" s="363">
        <f t="shared" si="0"/>
        <v>0</v>
      </c>
      <c r="CV39" s="363"/>
      <c r="CW39" s="363"/>
      <c r="CX39" s="363"/>
      <c r="CY39" s="363"/>
    </row>
    <row r="40" spans="2:103" ht="12" customHeight="1">
      <c r="B40" s="8"/>
      <c r="C40" s="364" t="s">
        <v>141</v>
      </c>
      <c r="D40" s="364"/>
      <c r="E40" s="365" t="s">
        <v>144</v>
      </c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194">
        <f>SUM(AM40:CHOOSE(B105,AM40,AR40,AW40,BB40,BG40,BL40,BQ40,BV40,CA40,CF40,CK40,CP40))</f>
        <v>0</v>
      </c>
      <c r="AB40" s="194"/>
      <c r="AC40" s="194"/>
      <c r="AD40" s="194"/>
      <c r="AE40" s="194"/>
      <c r="AF40" s="366"/>
      <c r="AG40" s="366"/>
      <c r="AH40" s="366"/>
      <c r="AI40" s="366"/>
      <c r="AJ40" s="366"/>
      <c r="AK40" s="10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6"/>
      <c r="CQ40" s="346"/>
      <c r="CR40" s="346"/>
      <c r="CS40" s="346"/>
      <c r="CT40" s="346"/>
      <c r="CU40" s="367">
        <f t="shared" si="0"/>
        <v>0</v>
      </c>
      <c r="CV40" s="367"/>
      <c r="CW40" s="367"/>
      <c r="CX40" s="367"/>
      <c r="CY40" s="367"/>
    </row>
    <row r="41" spans="2:103" ht="20.25" customHeight="1">
      <c r="B41" s="8"/>
      <c r="C41" s="364" t="s">
        <v>142</v>
      </c>
      <c r="D41" s="364"/>
      <c r="E41" s="365" t="s">
        <v>145</v>
      </c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194">
        <f>SUM(AM41:CHOOSE(B105,AM41,AR41,AW41,BB41,BG41,BL41,BQ41,BV41,CA41,CF41,CK41,CP41))</f>
        <v>0</v>
      </c>
      <c r="AB41" s="194"/>
      <c r="AC41" s="194"/>
      <c r="AD41" s="194"/>
      <c r="AE41" s="194"/>
      <c r="AF41" s="366"/>
      <c r="AG41" s="366"/>
      <c r="AH41" s="366"/>
      <c r="AI41" s="366"/>
      <c r="AJ41" s="366"/>
      <c r="AK41" s="10"/>
      <c r="AM41" s="346"/>
      <c r="AN41" s="346"/>
      <c r="AO41" s="346"/>
      <c r="AP41" s="346"/>
      <c r="AQ41" s="346"/>
      <c r="AR41" s="346"/>
      <c r="AS41" s="346"/>
      <c r="AT41" s="346"/>
      <c r="AU41" s="346"/>
      <c r="AV41" s="346"/>
      <c r="AW41" s="346"/>
      <c r="AX41" s="346"/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67">
        <f t="shared" si="0"/>
        <v>0</v>
      </c>
      <c r="CV41" s="367"/>
      <c r="CW41" s="367"/>
      <c r="CX41" s="367"/>
      <c r="CY41" s="367"/>
    </row>
    <row r="42" spans="2:103" ht="12" customHeight="1">
      <c r="B42" s="8"/>
      <c r="C42" s="368" t="s">
        <v>143</v>
      </c>
      <c r="D42" s="368"/>
      <c r="E42" s="369" t="s">
        <v>146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70">
        <f>SUM(AM42:CHOOSE(B105,AM42,AR42,AW42,BB42,BG42,BL42,BQ42,BV42,CA42,CF42,CK42,CP42))</f>
        <v>0</v>
      </c>
      <c r="AB42" s="370"/>
      <c r="AC42" s="370"/>
      <c r="AD42" s="370"/>
      <c r="AE42" s="370"/>
      <c r="AF42" s="371"/>
      <c r="AG42" s="371"/>
      <c r="AH42" s="371"/>
      <c r="AI42" s="371"/>
      <c r="AJ42" s="371"/>
      <c r="AK42" s="10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2"/>
      <c r="CJ42" s="372"/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3">
        <f t="shared" si="0"/>
        <v>0</v>
      </c>
      <c r="CV42" s="373"/>
      <c r="CW42" s="373"/>
      <c r="CX42" s="373"/>
      <c r="CY42" s="373"/>
    </row>
    <row r="43" spans="2:103" ht="12" customHeight="1">
      <c r="B43" s="8"/>
      <c r="C43" s="374">
        <v>3</v>
      </c>
      <c r="D43" s="374"/>
      <c r="E43" s="376" t="s">
        <v>147</v>
      </c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8">
        <f>SUM(AM43:CHOOSE(B105,AM43,AR43,AW43,BB43,BG43,BL43,BQ43,BV43,CA43,CF43,CK43,CP43))</f>
        <v>0</v>
      </c>
      <c r="AB43" s="378"/>
      <c r="AC43" s="378"/>
      <c r="AD43" s="378"/>
      <c r="AE43" s="378"/>
      <c r="AF43" s="380"/>
      <c r="AG43" s="380"/>
      <c r="AH43" s="380"/>
      <c r="AI43" s="380"/>
      <c r="AJ43" s="380"/>
      <c r="AK43" s="51"/>
      <c r="AL43" s="37"/>
      <c r="AM43" s="381">
        <f>AM38-AM39</f>
        <v>0</v>
      </c>
      <c r="AN43" s="381"/>
      <c r="AO43" s="381"/>
      <c r="AP43" s="381"/>
      <c r="AQ43" s="381"/>
      <c r="AR43" s="381">
        <f>AR38-AR39</f>
        <v>0</v>
      </c>
      <c r="AS43" s="381"/>
      <c r="AT43" s="381"/>
      <c r="AU43" s="381"/>
      <c r="AV43" s="381"/>
      <c r="AW43" s="381">
        <f>AW38-AW39</f>
        <v>0</v>
      </c>
      <c r="AX43" s="381"/>
      <c r="AY43" s="381"/>
      <c r="AZ43" s="381"/>
      <c r="BA43" s="381"/>
      <c r="BB43" s="381">
        <f>BB38-BB39</f>
        <v>0</v>
      </c>
      <c r="BC43" s="381"/>
      <c r="BD43" s="381"/>
      <c r="BE43" s="381"/>
      <c r="BF43" s="381"/>
      <c r="BG43" s="381">
        <f>BG38-BG39</f>
        <v>0</v>
      </c>
      <c r="BH43" s="381"/>
      <c r="BI43" s="381"/>
      <c r="BJ43" s="381"/>
      <c r="BK43" s="381"/>
      <c r="BL43" s="381">
        <f>BL38-BL39</f>
        <v>0</v>
      </c>
      <c r="BM43" s="381"/>
      <c r="BN43" s="381"/>
      <c r="BO43" s="381"/>
      <c r="BP43" s="381"/>
      <c r="BQ43" s="381">
        <f>BQ38-BQ39</f>
        <v>0</v>
      </c>
      <c r="BR43" s="381"/>
      <c r="BS43" s="381"/>
      <c r="BT43" s="381"/>
      <c r="BU43" s="381"/>
      <c r="BV43" s="381">
        <f>BV38-BV39</f>
        <v>0</v>
      </c>
      <c r="BW43" s="381"/>
      <c r="BX43" s="381"/>
      <c r="BY43" s="381"/>
      <c r="BZ43" s="381"/>
      <c r="CA43" s="381">
        <f>CA38-CA39</f>
        <v>0</v>
      </c>
      <c r="CB43" s="381"/>
      <c r="CC43" s="381"/>
      <c r="CD43" s="381"/>
      <c r="CE43" s="381"/>
      <c r="CF43" s="381">
        <f>CF38-CF39</f>
        <v>0</v>
      </c>
      <c r="CG43" s="381"/>
      <c r="CH43" s="381"/>
      <c r="CI43" s="381"/>
      <c r="CJ43" s="381"/>
      <c r="CK43" s="381">
        <f>CK38-CK39</f>
        <v>0</v>
      </c>
      <c r="CL43" s="381"/>
      <c r="CM43" s="381"/>
      <c r="CN43" s="381"/>
      <c r="CO43" s="381"/>
      <c r="CP43" s="381">
        <f>CP38-CP39</f>
        <v>0</v>
      </c>
      <c r="CQ43" s="381"/>
      <c r="CR43" s="381"/>
      <c r="CS43" s="381"/>
      <c r="CT43" s="381"/>
      <c r="CU43" s="381">
        <f t="shared" si="0"/>
        <v>0</v>
      </c>
      <c r="CV43" s="381"/>
      <c r="CW43" s="381"/>
      <c r="CX43" s="381"/>
      <c r="CY43" s="381"/>
    </row>
    <row r="44" spans="2:103" ht="12" customHeight="1">
      <c r="B44" s="8"/>
      <c r="C44" s="375"/>
      <c r="D44" s="375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9"/>
      <c r="AB44" s="379"/>
      <c r="AC44" s="379"/>
      <c r="AD44" s="379"/>
      <c r="AE44" s="379"/>
      <c r="AF44" s="218"/>
      <c r="AG44" s="218"/>
      <c r="AH44" s="218"/>
      <c r="AI44" s="218"/>
      <c r="AJ44" s="218"/>
      <c r="AK44" s="51"/>
      <c r="AL44" s="37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</row>
    <row r="45" spans="2:103" ht="12" customHeight="1">
      <c r="B45" s="8"/>
      <c r="C45" s="364" t="s">
        <v>36</v>
      </c>
      <c r="D45" s="364"/>
      <c r="E45" s="382" t="s">
        <v>148</v>
      </c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194">
        <f>SUM(AM45:CHOOSE(B105,AM45,AR45,AW45,BB45,BG45,BL45,BQ45,BV45,CA45,CF45,CK45,CP45))</f>
        <v>0</v>
      </c>
      <c r="AB45" s="194"/>
      <c r="AC45" s="194"/>
      <c r="AD45" s="194"/>
      <c r="AE45" s="194"/>
      <c r="AF45" s="366"/>
      <c r="AG45" s="366"/>
      <c r="AH45" s="366"/>
      <c r="AI45" s="366"/>
      <c r="AJ45" s="366"/>
      <c r="AK45" s="10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67">
        <f>SUM(AM45:CP45)</f>
        <v>0</v>
      </c>
      <c r="CV45" s="367"/>
      <c r="CW45" s="367"/>
      <c r="CX45" s="367"/>
      <c r="CY45" s="367"/>
    </row>
    <row r="46" spans="2:103" ht="22.5" customHeight="1">
      <c r="B46" s="8"/>
      <c r="C46" s="364" t="s">
        <v>37</v>
      </c>
      <c r="D46" s="364"/>
      <c r="E46" s="382" t="s">
        <v>145</v>
      </c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194">
        <f>SUM(AM46:CHOOSE(B105,AM46,AR46,AW46,BB46,BG46,BL46,BQ46,BV46,CA46,CF46,CK46,CP46))</f>
        <v>0</v>
      </c>
      <c r="AB46" s="194"/>
      <c r="AC46" s="194"/>
      <c r="AD46" s="194"/>
      <c r="AE46" s="194"/>
      <c r="AF46" s="366"/>
      <c r="AG46" s="366"/>
      <c r="AH46" s="366"/>
      <c r="AI46" s="366"/>
      <c r="AJ46" s="366"/>
      <c r="AK46" s="10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79">
        <f>SUM(AM46:CP46)</f>
        <v>0</v>
      </c>
      <c r="CV46" s="379"/>
      <c r="CW46" s="379"/>
      <c r="CX46" s="379"/>
      <c r="CY46" s="379"/>
    </row>
    <row r="47" spans="2:103" ht="12" customHeight="1">
      <c r="B47" s="8"/>
      <c r="C47" s="368" t="s">
        <v>38</v>
      </c>
      <c r="D47" s="368"/>
      <c r="E47" s="369" t="s">
        <v>146</v>
      </c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70">
        <f>SUM(AM47:CHOOSE(B105,AM47,AR47,AW47,BB47,BG47,BL47,BQ47,BV47,CA47,CF47,CK47,CP47))</f>
        <v>0</v>
      </c>
      <c r="AB47" s="370"/>
      <c r="AC47" s="370"/>
      <c r="AD47" s="370"/>
      <c r="AE47" s="370"/>
      <c r="AF47" s="371"/>
      <c r="AG47" s="371"/>
      <c r="AH47" s="371"/>
      <c r="AI47" s="371"/>
      <c r="AJ47" s="371"/>
      <c r="AK47" s="10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79"/>
      <c r="CV47" s="379"/>
      <c r="CW47" s="379"/>
      <c r="CX47" s="379"/>
      <c r="CY47" s="379"/>
    </row>
    <row r="48" spans="2:103" ht="19.5" customHeight="1">
      <c r="B48" s="8"/>
      <c r="C48" s="374">
        <v>4</v>
      </c>
      <c r="D48" s="374"/>
      <c r="E48" s="376" t="s">
        <v>168</v>
      </c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8">
        <f>SUM(AM48:CHOOSE(B105,AM48,AR48,AW48,BB48,BG48,BL48,BQ48,BV48,CA48,CF48,CK48,CP48))</f>
        <v>0</v>
      </c>
      <c r="AB48" s="378"/>
      <c r="AC48" s="378"/>
      <c r="AD48" s="378"/>
      <c r="AE48" s="378"/>
      <c r="AF48" s="380"/>
      <c r="AG48" s="380"/>
      <c r="AH48" s="380"/>
      <c r="AI48" s="380"/>
      <c r="AJ48" s="380"/>
      <c r="AK48" s="10"/>
      <c r="AM48" s="378">
        <f>SUM(AM50:AQ52)</f>
        <v>0</v>
      </c>
      <c r="AN48" s="378"/>
      <c r="AO48" s="378"/>
      <c r="AP48" s="378"/>
      <c r="AQ48" s="378"/>
      <c r="AR48" s="378">
        <f>SUM(AR50:AV52)</f>
        <v>0</v>
      </c>
      <c r="AS48" s="378"/>
      <c r="AT48" s="378"/>
      <c r="AU48" s="378"/>
      <c r="AV48" s="378"/>
      <c r="AW48" s="378">
        <f>SUM(AW50:BA52)</f>
        <v>0</v>
      </c>
      <c r="AX48" s="378"/>
      <c r="AY48" s="378"/>
      <c r="AZ48" s="378"/>
      <c r="BA48" s="378"/>
      <c r="BB48" s="378">
        <f>SUM(BB50:BF52)</f>
        <v>0</v>
      </c>
      <c r="BC48" s="378"/>
      <c r="BD48" s="378"/>
      <c r="BE48" s="378"/>
      <c r="BF48" s="378"/>
      <c r="BG48" s="378">
        <f>SUM(BG50:BK52)</f>
        <v>0</v>
      </c>
      <c r="BH48" s="378"/>
      <c r="BI48" s="378"/>
      <c r="BJ48" s="378"/>
      <c r="BK48" s="378"/>
      <c r="BL48" s="378">
        <f>SUM(BL50:BP52)</f>
        <v>0</v>
      </c>
      <c r="BM48" s="378"/>
      <c r="BN48" s="378"/>
      <c r="BO48" s="378"/>
      <c r="BP48" s="378"/>
      <c r="BQ48" s="378">
        <f>SUM(BQ50:BU52)</f>
        <v>0</v>
      </c>
      <c r="BR48" s="378"/>
      <c r="BS48" s="378"/>
      <c r="BT48" s="378"/>
      <c r="BU48" s="378"/>
      <c r="BV48" s="378">
        <f>SUM(BV50:BZ52)</f>
        <v>0</v>
      </c>
      <c r="BW48" s="378"/>
      <c r="BX48" s="378"/>
      <c r="BY48" s="378"/>
      <c r="BZ48" s="378"/>
      <c r="CA48" s="378">
        <f>SUM(CA50:CE52)</f>
        <v>0</v>
      </c>
      <c r="CB48" s="378"/>
      <c r="CC48" s="378"/>
      <c r="CD48" s="378"/>
      <c r="CE48" s="378"/>
      <c r="CF48" s="378">
        <f>SUM(CF50:CJ52)</f>
        <v>0</v>
      </c>
      <c r="CG48" s="378"/>
      <c r="CH48" s="378"/>
      <c r="CI48" s="378"/>
      <c r="CJ48" s="378"/>
      <c r="CK48" s="378">
        <f>SUM(CK50:CO52)</f>
        <v>0</v>
      </c>
      <c r="CL48" s="378"/>
      <c r="CM48" s="378"/>
      <c r="CN48" s="378"/>
      <c r="CO48" s="378"/>
      <c r="CP48" s="378">
        <f>SUM(CP50:CT52)</f>
        <v>0</v>
      </c>
      <c r="CQ48" s="378"/>
      <c r="CR48" s="378"/>
      <c r="CS48" s="378"/>
      <c r="CT48" s="378"/>
      <c r="CU48" s="378">
        <f>SUM(AM48:CP48)</f>
        <v>0</v>
      </c>
      <c r="CV48" s="378"/>
      <c r="CW48" s="378"/>
      <c r="CX48" s="378"/>
      <c r="CY48" s="378"/>
    </row>
    <row r="49" spans="2:103" ht="19.5" customHeight="1">
      <c r="B49" s="8"/>
      <c r="C49" s="375"/>
      <c r="D49" s="375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9"/>
      <c r="AB49" s="379"/>
      <c r="AC49" s="379"/>
      <c r="AD49" s="379"/>
      <c r="AE49" s="379"/>
      <c r="AF49" s="218"/>
      <c r="AG49" s="218"/>
      <c r="AH49" s="218"/>
      <c r="AI49" s="218"/>
      <c r="AJ49" s="218"/>
      <c r="AK49" s="10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</row>
    <row r="50" spans="2:103" ht="12" customHeight="1">
      <c r="B50" s="8"/>
      <c r="C50" s="364" t="s">
        <v>39</v>
      </c>
      <c r="D50" s="364"/>
      <c r="E50" s="365" t="s">
        <v>144</v>
      </c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194">
        <f>SUM(AM50:CHOOSE(B105,AM50,AR50,AW50,BB50,BG50,BL50,BQ50,BV50,CA50,CF50,CK50,CP50))</f>
        <v>0</v>
      </c>
      <c r="AB50" s="194"/>
      <c r="AC50" s="194"/>
      <c r="AD50" s="194"/>
      <c r="AE50" s="194"/>
      <c r="AF50" s="366"/>
      <c r="AG50" s="366"/>
      <c r="AH50" s="366"/>
      <c r="AI50" s="366"/>
      <c r="AJ50" s="366"/>
      <c r="AK50" s="10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67">
        <f aca="true" t="shared" si="1" ref="CU50:CU61">SUM(AM50:CP50)</f>
        <v>0</v>
      </c>
      <c r="CV50" s="367"/>
      <c r="CW50" s="367"/>
      <c r="CX50" s="367"/>
      <c r="CY50" s="367"/>
    </row>
    <row r="51" spans="2:103" ht="18.75" customHeight="1">
      <c r="B51" s="8"/>
      <c r="C51" s="364" t="s">
        <v>40</v>
      </c>
      <c r="D51" s="364"/>
      <c r="E51" s="365" t="s">
        <v>145</v>
      </c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194">
        <f>SUM(AM51:CHOOSE(B105,AM51,AR51,AW51,BB51,BG51,BL51,BQ51,BV51,CA51,CF51,CK51,CP51))</f>
        <v>0</v>
      </c>
      <c r="AB51" s="194"/>
      <c r="AC51" s="194"/>
      <c r="AD51" s="194"/>
      <c r="AE51" s="194"/>
      <c r="AF51" s="366"/>
      <c r="AG51" s="366"/>
      <c r="AH51" s="366"/>
      <c r="AI51" s="366"/>
      <c r="AJ51" s="366"/>
      <c r="AK51" s="10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79">
        <f t="shared" si="1"/>
        <v>0</v>
      </c>
      <c r="CV51" s="379"/>
      <c r="CW51" s="379"/>
      <c r="CX51" s="379"/>
      <c r="CY51" s="379"/>
    </row>
    <row r="52" spans="2:103" ht="12" customHeight="1">
      <c r="B52" s="8"/>
      <c r="C52" s="364" t="s">
        <v>41</v>
      </c>
      <c r="D52" s="364"/>
      <c r="E52" s="365" t="s">
        <v>146</v>
      </c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70">
        <f>SUM(AM52:CHOOSE(B105,AM52,AR52,AW52,BB52,BG52,BL52,BQ52,BV52,CA52,CF52,CK52,CP52))</f>
        <v>0</v>
      </c>
      <c r="AB52" s="370"/>
      <c r="AC52" s="370"/>
      <c r="AD52" s="370"/>
      <c r="AE52" s="370"/>
      <c r="AF52" s="366"/>
      <c r="AG52" s="366"/>
      <c r="AH52" s="366"/>
      <c r="AI52" s="366"/>
      <c r="AJ52" s="366"/>
      <c r="AK52" s="10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79">
        <f t="shared" si="1"/>
        <v>0</v>
      </c>
      <c r="CV52" s="379"/>
      <c r="CW52" s="379"/>
      <c r="CX52" s="379"/>
      <c r="CY52" s="379"/>
    </row>
    <row r="53" spans="2:103" ht="12" customHeight="1">
      <c r="B53" s="8"/>
      <c r="C53" s="374">
        <v>5</v>
      </c>
      <c r="D53" s="374"/>
      <c r="E53" s="376" t="s">
        <v>150</v>
      </c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8">
        <f>AA43-AA48</f>
        <v>0</v>
      </c>
      <c r="AB53" s="378"/>
      <c r="AC53" s="378"/>
      <c r="AD53" s="378"/>
      <c r="AE53" s="378"/>
      <c r="AF53" s="380"/>
      <c r="AG53" s="380"/>
      <c r="AH53" s="380"/>
      <c r="AI53" s="380"/>
      <c r="AJ53" s="380"/>
      <c r="AK53" s="10"/>
      <c r="AM53" s="378">
        <f>AM43-AM48</f>
        <v>0</v>
      </c>
      <c r="AN53" s="378"/>
      <c r="AO53" s="378"/>
      <c r="AP53" s="378"/>
      <c r="AQ53" s="378"/>
      <c r="AR53" s="378">
        <f>AR43-AR48</f>
        <v>0</v>
      </c>
      <c r="AS53" s="378"/>
      <c r="AT53" s="378"/>
      <c r="AU53" s="378"/>
      <c r="AV53" s="378"/>
      <c r="AW53" s="378">
        <f>AW43-AW48</f>
        <v>0</v>
      </c>
      <c r="AX53" s="378"/>
      <c r="AY53" s="378"/>
      <c r="AZ53" s="378"/>
      <c r="BA53" s="378"/>
      <c r="BB53" s="378">
        <f>BB43-BB48</f>
        <v>0</v>
      </c>
      <c r="BC53" s="378"/>
      <c r="BD53" s="378"/>
      <c r="BE53" s="378"/>
      <c r="BF53" s="378"/>
      <c r="BG53" s="378">
        <f>BG43-BG48</f>
        <v>0</v>
      </c>
      <c r="BH53" s="378"/>
      <c r="BI53" s="378"/>
      <c r="BJ53" s="378"/>
      <c r="BK53" s="378"/>
      <c r="BL53" s="378">
        <f>BL43-BL48</f>
        <v>0</v>
      </c>
      <c r="BM53" s="378"/>
      <c r="BN53" s="378"/>
      <c r="BO53" s="378"/>
      <c r="BP53" s="378"/>
      <c r="BQ53" s="378">
        <f>BQ43-BQ48</f>
        <v>0</v>
      </c>
      <c r="BR53" s="378"/>
      <c r="BS53" s="378"/>
      <c r="BT53" s="378"/>
      <c r="BU53" s="378"/>
      <c r="BV53" s="378">
        <f>BV43-BV48</f>
        <v>0</v>
      </c>
      <c r="BW53" s="378"/>
      <c r="BX53" s="378"/>
      <c r="BY53" s="378"/>
      <c r="BZ53" s="378"/>
      <c r="CA53" s="378">
        <f>CA43-CA48</f>
        <v>0</v>
      </c>
      <c r="CB53" s="378"/>
      <c r="CC53" s="378"/>
      <c r="CD53" s="378"/>
      <c r="CE53" s="378"/>
      <c r="CF53" s="378">
        <f>CF43-CF48</f>
        <v>0</v>
      </c>
      <c r="CG53" s="378"/>
      <c r="CH53" s="378"/>
      <c r="CI53" s="378"/>
      <c r="CJ53" s="378"/>
      <c r="CK53" s="378">
        <f>CK43-CK48</f>
        <v>0</v>
      </c>
      <c r="CL53" s="378"/>
      <c r="CM53" s="378"/>
      <c r="CN53" s="378"/>
      <c r="CO53" s="378"/>
      <c r="CP53" s="378">
        <f>CP43-CP48</f>
        <v>0</v>
      </c>
      <c r="CQ53" s="378"/>
      <c r="CR53" s="378"/>
      <c r="CS53" s="378"/>
      <c r="CT53" s="378"/>
      <c r="CU53" s="363">
        <f t="shared" si="1"/>
        <v>0</v>
      </c>
      <c r="CV53" s="363"/>
      <c r="CW53" s="363"/>
      <c r="CX53" s="363"/>
      <c r="CY53" s="363"/>
    </row>
    <row r="54" spans="2:103" ht="12" customHeight="1">
      <c r="B54" s="8"/>
      <c r="C54" s="364" t="s">
        <v>42</v>
      </c>
      <c r="D54" s="364"/>
      <c r="E54" s="382" t="s">
        <v>151</v>
      </c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38">
        <f>AA45-AA50</f>
        <v>0</v>
      </c>
      <c r="AB54" s="338"/>
      <c r="AC54" s="338"/>
      <c r="AD54" s="338"/>
      <c r="AE54" s="338"/>
      <c r="AF54" s="366"/>
      <c r="AG54" s="366"/>
      <c r="AH54" s="366"/>
      <c r="AI54" s="366"/>
      <c r="AJ54" s="366"/>
      <c r="AK54" s="10"/>
      <c r="AM54" s="338">
        <f>AM45-AM50</f>
        <v>0</v>
      </c>
      <c r="AN54" s="338"/>
      <c r="AO54" s="338"/>
      <c r="AP54" s="338"/>
      <c r="AQ54" s="338"/>
      <c r="AR54" s="338">
        <f>AR45-AR50</f>
        <v>0</v>
      </c>
      <c r="AS54" s="338"/>
      <c r="AT54" s="338"/>
      <c r="AU54" s="338"/>
      <c r="AV54" s="338"/>
      <c r="AW54" s="338">
        <f>AW45-AW50</f>
        <v>0</v>
      </c>
      <c r="AX54" s="338"/>
      <c r="AY54" s="338"/>
      <c r="AZ54" s="338"/>
      <c r="BA54" s="338"/>
      <c r="BB54" s="338">
        <f>BB45-BB50</f>
        <v>0</v>
      </c>
      <c r="BC54" s="338"/>
      <c r="BD54" s="338"/>
      <c r="BE54" s="338"/>
      <c r="BF54" s="338"/>
      <c r="BG54" s="338">
        <f>BG45-BG50</f>
        <v>0</v>
      </c>
      <c r="BH54" s="338"/>
      <c r="BI54" s="338"/>
      <c r="BJ54" s="338"/>
      <c r="BK54" s="338"/>
      <c r="BL54" s="338">
        <f>BL45-BL50</f>
        <v>0</v>
      </c>
      <c r="BM54" s="338"/>
      <c r="BN54" s="338"/>
      <c r="BO54" s="338"/>
      <c r="BP54" s="338"/>
      <c r="BQ54" s="338">
        <f>BQ45-BQ50</f>
        <v>0</v>
      </c>
      <c r="BR54" s="338"/>
      <c r="BS54" s="338"/>
      <c r="BT54" s="338"/>
      <c r="BU54" s="338"/>
      <c r="BV54" s="338">
        <f>BV45-BV50</f>
        <v>0</v>
      </c>
      <c r="BW54" s="338"/>
      <c r="BX54" s="338"/>
      <c r="BY54" s="338"/>
      <c r="BZ54" s="338"/>
      <c r="CA54" s="338">
        <f>CA45-CA50</f>
        <v>0</v>
      </c>
      <c r="CB54" s="338"/>
      <c r="CC54" s="338"/>
      <c r="CD54" s="338"/>
      <c r="CE54" s="338"/>
      <c r="CF54" s="338">
        <f>CF45-CF50</f>
        <v>0</v>
      </c>
      <c r="CG54" s="338"/>
      <c r="CH54" s="338"/>
      <c r="CI54" s="338"/>
      <c r="CJ54" s="338"/>
      <c r="CK54" s="338">
        <f>CK45-CK50</f>
        <v>0</v>
      </c>
      <c r="CL54" s="338"/>
      <c r="CM54" s="338"/>
      <c r="CN54" s="338"/>
      <c r="CO54" s="338"/>
      <c r="CP54" s="338">
        <f>CP45-CP50</f>
        <v>0</v>
      </c>
      <c r="CQ54" s="338"/>
      <c r="CR54" s="338"/>
      <c r="CS54" s="338"/>
      <c r="CT54" s="338"/>
      <c r="CU54" s="383">
        <f t="shared" si="1"/>
        <v>0</v>
      </c>
      <c r="CV54" s="383"/>
      <c r="CW54" s="383"/>
      <c r="CX54" s="383"/>
      <c r="CY54" s="383"/>
    </row>
    <row r="55" spans="2:103" ht="23.25" customHeight="1">
      <c r="B55" s="8"/>
      <c r="C55" s="364" t="s">
        <v>43</v>
      </c>
      <c r="D55" s="364"/>
      <c r="E55" s="382" t="s">
        <v>169</v>
      </c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38">
        <f>AA46-AA51</f>
        <v>0</v>
      </c>
      <c r="AB55" s="338"/>
      <c r="AC55" s="338"/>
      <c r="AD55" s="338"/>
      <c r="AE55" s="338"/>
      <c r="AF55" s="366"/>
      <c r="AG55" s="366"/>
      <c r="AH55" s="366"/>
      <c r="AI55" s="366"/>
      <c r="AJ55" s="366"/>
      <c r="AK55" s="10"/>
      <c r="AM55" s="338">
        <f>AM46-AM51</f>
        <v>0</v>
      </c>
      <c r="AN55" s="338"/>
      <c r="AO55" s="338"/>
      <c r="AP55" s="338"/>
      <c r="AQ55" s="338"/>
      <c r="AR55" s="338">
        <f>AR46-AR51</f>
        <v>0</v>
      </c>
      <c r="AS55" s="338"/>
      <c r="AT55" s="338"/>
      <c r="AU55" s="338"/>
      <c r="AV55" s="338"/>
      <c r="AW55" s="338">
        <f>AW46-AW51</f>
        <v>0</v>
      </c>
      <c r="AX55" s="338"/>
      <c r="AY55" s="338"/>
      <c r="AZ55" s="338"/>
      <c r="BA55" s="338"/>
      <c r="BB55" s="338">
        <f>BB46-BB51</f>
        <v>0</v>
      </c>
      <c r="BC55" s="338"/>
      <c r="BD55" s="338"/>
      <c r="BE55" s="338"/>
      <c r="BF55" s="338"/>
      <c r="BG55" s="338">
        <f>BG46-BG51</f>
        <v>0</v>
      </c>
      <c r="BH55" s="338"/>
      <c r="BI55" s="338"/>
      <c r="BJ55" s="338"/>
      <c r="BK55" s="338"/>
      <c r="BL55" s="338">
        <f>BL46-BL51</f>
        <v>0</v>
      </c>
      <c r="BM55" s="338"/>
      <c r="BN55" s="338"/>
      <c r="BO55" s="338"/>
      <c r="BP55" s="338"/>
      <c r="BQ55" s="338">
        <f>BQ46-BQ51</f>
        <v>0</v>
      </c>
      <c r="BR55" s="338"/>
      <c r="BS55" s="338"/>
      <c r="BT55" s="338"/>
      <c r="BU55" s="338"/>
      <c r="BV55" s="338">
        <f>BV46-BV51</f>
        <v>0</v>
      </c>
      <c r="BW55" s="338"/>
      <c r="BX55" s="338"/>
      <c r="BY55" s="338"/>
      <c r="BZ55" s="338"/>
      <c r="CA55" s="338">
        <f>CA46-CA51</f>
        <v>0</v>
      </c>
      <c r="CB55" s="338"/>
      <c r="CC55" s="338"/>
      <c r="CD55" s="338"/>
      <c r="CE55" s="338"/>
      <c r="CF55" s="338">
        <f>CF46-CF51</f>
        <v>0</v>
      </c>
      <c r="CG55" s="338"/>
      <c r="CH55" s="338"/>
      <c r="CI55" s="338"/>
      <c r="CJ55" s="338"/>
      <c r="CK55" s="338">
        <f>CK46-CK51</f>
        <v>0</v>
      </c>
      <c r="CL55" s="338"/>
      <c r="CM55" s="338"/>
      <c r="CN55" s="338"/>
      <c r="CO55" s="338"/>
      <c r="CP55" s="338">
        <f>CP46-CP51</f>
        <v>0</v>
      </c>
      <c r="CQ55" s="338"/>
      <c r="CR55" s="338"/>
      <c r="CS55" s="338"/>
      <c r="CT55" s="338"/>
      <c r="CU55" s="379">
        <f t="shared" si="1"/>
        <v>0</v>
      </c>
      <c r="CV55" s="379"/>
      <c r="CW55" s="379"/>
      <c r="CX55" s="379"/>
      <c r="CY55" s="379"/>
    </row>
    <row r="56" spans="2:103" ht="12" customHeight="1">
      <c r="B56" s="8"/>
      <c r="C56" s="364" t="s">
        <v>44</v>
      </c>
      <c r="D56" s="364"/>
      <c r="E56" s="382" t="s">
        <v>155</v>
      </c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38">
        <f>AA47-AA52</f>
        <v>0</v>
      </c>
      <c r="AB56" s="338"/>
      <c r="AC56" s="338"/>
      <c r="AD56" s="338"/>
      <c r="AE56" s="338"/>
      <c r="AF56" s="366"/>
      <c r="AG56" s="366"/>
      <c r="AH56" s="366"/>
      <c r="AI56" s="366"/>
      <c r="AJ56" s="366"/>
      <c r="AK56" s="10"/>
      <c r="AM56" s="338">
        <f>AM47-AM52</f>
        <v>0</v>
      </c>
      <c r="AN56" s="338"/>
      <c r="AO56" s="338"/>
      <c r="AP56" s="338"/>
      <c r="AQ56" s="338"/>
      <c r="AR56" s="338">
        <f>AR47-AR52</f>
        <v>0</v>
      </c>
      <c r="AS56" s="338"/>
      <c r="AT56" s="338"/>
      <c r="AU56" s="338"/>
      <c r="AV56" s="338"/>
      <c r="AW56" s="338">
        <f>AW47-AW52</f>
        <v>0</v>
      </c>
      <c r="AX56" s="338"/>
      <c r="AY56" s="338"/>
      <c r="AZ56" s="338"/>
      <c r="BA56" s="338"/>
      <c r="BB56" s="338">
        <f>BB47-BB52</f>
        <v>0</v>
      </c>
      <c r="BC56" s="338"/>
      <c r="BD56" s="338"/>
      <c r="BE56" s="338"/>
      <c r="BF56" s="338"/>
      <c r="BG56" s="338">
        <f>BG47-BG52</f>
        <v>0</v>
      </c>
      <c r="BH56" s="338"/>
      <c r="BI56" s="338"/>
      <c r="BJ56" s="338"/>
      <c r="BK56" s="338"/>
      <c r="BL56" s="338">
        <f>BL47-BL52</f>
        <v>0</v>
      </c>
      <c r="BM56" s="338"/>
      <c r="BN56" s="338"/>
      <c r="BO56" s="338"/>
      <c r="BP56" s="338"/>
      <c r="BQ56" s="338">
        <f>BQ47-BQ52</f>
        <v>0</v>
      </c>
      <c r="BR56" s="338"/>
      <c r="BS56" s="338"/>
      <c r="BT56" s="338"/>
      <c r="BU56" s="338"/>
      <c r="BV56" s="338">
        <f>BV47-BV52</f>
        <v>0</v>
      </c>
      <c r="BW56" s="338"/>
      <c r="BX56" s="338"/>
      <c r="BY56" s="338"/>
      <c r="BZ56" s="338"/>
      <c r="CA56" s="338">
        <f>CA47-CA52</f>
        <v>0</v>
      </c>
      <c r="CB56" s="338"/>
      <c r="CC56" s="338"/>
      <c r="CD56" s="338"/>
      <c r="CE56" s="338"/>
      <c r="CF56" s="338">
        <f>CF47-CF52</f>
        <v>0</v>
      </c>
      <c r="CG56" s="338"/>
      <c r="CH56" s="338"/>
      <c r="CI56" s="338"/>
      <c r="CJ56" s="338"/>
      <c r="CK56" s="338">
        <f>CK47-CK52</f>
        <v>0</v>
      </c>
      <c r="CL56" s="338"/>
      <c r="CM56" s="338"/>
      <c r="CN56" s="338"/>
      <c r="CO56" s="338"/>
      <c r="CP56" s="338">
        <f>CP47-CP52</f>
        <v>0</v>
      </c>
      <c r="CQ56" s="338"/>
      <c r="CR56" s="338"/>
      <c r="CS56" s="338"/>
      <c r="CT56" s="338"/>
      <c r="CU56" s="379">
        <f t="shared" si="1"/>
        <v>0</v>
      </c>
      <c r="CV56" s="379"/>
      <c r="CW56" s="379"/>
      <c r="CX56" s="379"/>
      <c r="CY56" s="379"/>
    </row>
    <row r="57" spans="2:103" ht="12" customHeight="1">
      <c r="B57" s="8"/>
      <c r="C57" s="374">
        <v>6</v>
      </c>
      <c r="D57" s="374"/>
      <c r="E57" s="376" t="s">
        <v>152</v>
      </c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8">
        <f>SUM(AA58:AA60)</f>
        <v>0</v>
      </c>
      <c r="AB57" s="378"/>
      <c r="AC57" s="378"/>
      <c r="AD57" s="378"/>
      <c r="AE57" s="378"/>
      <c r="AF57" s="380"/>
      <c r="AG57" s="380"/>
      <c r="AH57" s="380"/>
      <c r="AI57" s="380"/>
      <c r="AJ57" s="380"/>
      <c r="AK57" s="10"/>
      <c r="AM57" s="378">
        <f>SUM(AM58:AM60)</f>
        <v>0</v>
      </c>
      <c r="AN57" s="378"/>
      <c r="AO57" s="378"/>
      <c r="AP57" s="378"/>
      <c r="AQ57" s="378"/>
      <c r="AR57" s="378">
        <f>SUM(AR58:AR60)</f>
        <v>0</v>
      </c>
      <c r="AS57" s="378"/>
      <c r="AT57" s="378"/>
      <c r="AU57" s="378"/>
      <c r="AV57" s="378"/>
      <c r="AW57" s="378">
        <f>SUM(AW58:AW60)</f>
        <v>0</v>
      </c>
      <c r="AX57" s="378"/>
      <c r="AY57" s="378"/>
      <c r="AZ57" s="378"/>
      <c r="BA57" s="378"/>
      <c r="BB57" s="378">
        <f>SUM(BB58:BB60)</f>
        <v>0</v>
      </c>
      <c r="BC57" s="378"/>
      <c r="BD57" s="378"/>
      <c r="BE57" s="378"/>
      <c r="BF57" s="378"/>
      <c r="BG57" s="378">
        <f>SUM(BG58:BG60)</f>
        <v>0</v>
      </c>
      <c r="BH57" s="378"/>
      <c r="BI57" s="378"/>
      <c r="BJ57" s="378"/>
      <c r="BK57" s="378"/>
      <c r="BL57" s="378">
        <f>SUM(BL58:BL60)</f>
        <v>0</v>
      </c>
      <c r="BM57" s="378"/>
      <c r="BN57" s="378"/>
      <c r="BO57" s="378"/>
      <c r="BP57" s="378"/>
      <c r="BQ57" s="378">
        <f>SUM(BQ58:BQ60)</f>
        <v>0</v>
      </c>
      <c r="BR57" s="378"/>
      <c r="BS57" s="378"/>
      <c r="BT57" s="378"/>
      <c r="BU57" s="378"/>
      <c r="BV57" s="378">
        <f>SUM(BV58:BV60)</f>
        <v>0</v>
      </c>
      <c r="BW57" s="378"/>
      <c r="BX57" s="378"/>
      <c r="BY57" s="378"/>
      <c r="BZ57" s="378"/>
      <c r="CA57" s="378">
        <f>SUM(CA58:CA60)</f>
        <v>0</v>
      </c>
      <c r="CB57" s="378"/>
      <c r="CC57" s="378"/>
      <c r="CD57" s="378"/>
      <c r="CE57" s="378"/>
      <c r="CF57" s="378">
        <f>SUM(CF58:CF60)</f>
        <v>0</v>
      </c>
      <c r="CG57" s="378"/>
      <c r="CH57" s="378"/>
      <c r="CI57" s="378"/>
      <c r="CJ57" s="378"/>
      <c r="CK57" s="378">
        <f>SUM(CK58:CK60)</f>
        <v>0</v>
      </c>
      <c r="CL57" s="378"/>
      <c r="CM57" s="378"/>
      <c r="CN57" s="378"/>
      <c r="CO57" s="378"/>
      <c r="CP57" s="378">
        <f>SUM(CP58:CP60)</f>
        <v>0</v>
      </c>
      <c r="CQ57" s="378"/>
      <c r="CR57" s="378"/>
      <c r="CS57" s="378"/>
      <c r="CT57" s="378"/>
      <c r="CU57" s="363">
        <f t="shared" si="1"/>
        <v>0</v>
      </c>
      <c r="CV57" s="363"/>
      <c r="CW57" s="363"/>
      <c r="CX57" s="363"/>
      <c r="CY57" s="363"/>
    </row>
    <row r="58" spans="2:103" ht="12" customHeight="1">
      <c r="B58" s="8"/>
      <c r="C58" s="364" t="s">
        <v>46</v>
      </c>
      <c r="D58" s="364"/>
      <c r="E58" s="382" t="s">
        <v>170</v>
      </c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38">
        <f>AA54*3%</f>
        <v>0</v>
      </c>
      <c r="AB58" s="338"/>
      <c r="AC58" s="338"/>
      <c r="AD58" s="338"/>
      <c r="AE58" s="338"/>
      <c r="AF58" s="366"/>
      <c r="AG58" s="366"/>
      <c r="AH58" s="366"/>
      <c r="AI58" s="366"/>
      <c r="AJ58" s="366"/>
      <c r="AK58" s="10"/>
      <c r="AM58" s="338">
        <f>AM54*3%</f>
        <v>0</v>
      </c>
      <c r="AN58" s="338"/>
      <c r="AO58" s="338"/>
      <c r="AP58" s="338"/>
      <c r="AQ58" s="338"/>
      <c r="AR58" s="338">
        <f>AR54*3%</f>
        <v>0</v>
      </c>
      <c r="AS58" s="338"/>
      <c r="AT58" s="338"/>
      <c r="AU58" s="338"/>
      <c r="AV58" s="338"/>
      <c r="AW58" s="338">
        <f>AW54*3%</f>
        <v>0</v>
      </c>
      <c r="AX58" s="338"/>
      <c r="AY58" s="338"/>
      <c r="AZ58" s="338"/>
      <c r="BA58" s="338"/>
      <c r="BB58" s="338">
        <f>BB54*3%</f>
        <v>0</v>
      </c>
      <c r="BC58" s="338"/>
      <c r="BD58" s="338"/>
      <c r="BE58" s="338"/>
      <c r="BF58" s="338"/>
      <c r="BG58" s="338">
        <f>BG54*3%</f>
        <v>0</v>
      </c>
      <c r="BH58" s="338"/>
      <c r="BI58" s="338"/>
      <c r="BJ58" s="338"/>
      <c r="BK58" s="338"/>
      <c r="BL58" s="338">
        <f>BL54*3%</f>
        <v>0</v>
      </c>
      <c r="BM58" s="338"/>
      <c r="BN58" s="338"/>
      <c r="BO58" s="338"/>
      <c r="BP58" s="338"/>
      <c r="BQ58" s="338">
        <f>BQ54*3%</f>
        <v>0</v>
      </c>
      <c r="BR58" s="338"/>
      <c r="BS58" s="338"/>
      <c r="BT58" s="338"/>
      <c r="BU58" s="338"/>
      <c r="BV58" s="338">
        <f>BV54*3%</f>
        <v>0</v>
      </c>
      <c r="BW58" s="338"/>
      <c r="BX58" s="338"/>
      <c r="BY58" s="338"/>
      <c r="BZ58" s="338"/>
      <c r="CA58" s="338">
        <f>CA54*3%</f>
        <v>0</v>
      </c>
      <c r="CB58" s="338"/>
      <c r="CC58" s="338"/>
      <c r="CD58" s="338"/>
      <c r="CE58" s="338"/>
      <c r="CF58" s="338">
        <f>CF54*3%</f>
        <v>0</v>
      </c>
      <c r="CG58" s="338"/>
      <c r="CH58" s="338"/>
      <c r="CI58" s="338"/>
      <c r="CJ58" s="338"/>
      <c r="CK58" s="338">
        <f>CK54*3%</f>
        <v>0</v>
      </c>
      <c r="CL58" s="338"/>
      <c r="CM58" s="338"/>
      <c r="CN58" s="338"/>
      <c r="CO58" s="338"/>
      <c r="CP58" s="338">
        <f>CP54*3%</f>
        <v>0</v>
      </c>
      <c r="CQ58" s="338"/>
      <c r="CR58" s="338"/>
      <c r="CS58" s="338"/>
      <c r="CT58" s="338"/>
      <c r="CU58" s="367">
        <f t="shared" si="1"/>
        <v>0</v>
      </c>
      <c r="CV58" s="367"/>
      <c r="CW58" s="367"/>
      <c r="CX58" s="367"/>
      <c r="CY58" s="367"/>
    </row>
    <row r="59" spans="2:103" ht="23.25" customHeight="1">
      <c r="B59" s="8"/>
      <c r="C59" s="364" t="s">
        <v>47</v>
      </c>
      <c r="D59" s="364"/>
      <c r="E59" s="382" t="s">
        <v>171</v>
      </c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38">
        <f>AA55*2%</f>
        <v>0</v>
      </c>
      <c r="AB59" s="338"/>
      <c r="AC59" s="338"/>
      <c r="AD59" s="338"/>
      <c r="AE59" s="338"/>
      <c r="AF59" s="366"/>
      <c r="AG59" s="366"/>
      <c r="AH59" s="366"/>
      <c r="AI59" s="366"/>
      <c r="AJ59" s="366"/>
      <c r="AK59" s="10"/>
      <c r="AM59" s="338">
        <f>AM55*2%</f>
        <v>0</v>
      </c>
      <c r="AN59" s="338"/>
      <c r="AO59" s="338"/>
      <c r="AP59" s="338"/>
      <c r="AQ59" s="338"/>
      <c r="AR59" s="338">
        <f>AR55*2%</f>
        <v>0</v>
      </c>
      <c r="AS59" s="338"/>
      <c r="AT59" s="338"/>
      <c r="AU59" s="338"/>
      <c r="AV59" s="338"/>
      <c r="AW59" s="338">
        <f>AW55*2%</f>
        <v>0</v>
      </c>
      <c r="AX59" s="338"/>
      <c r="AY59" s="338"/>
      <c r="AZ59" s="338"/>
      <c r="BA59" s="338"/>
      <c r="BB59" s="338">
        <f>BB55*2%</f>
        <v>0</v>
      </c>
      <c r="BC59" s="338"/>
      <c r="BD59" s="338"/>
      <c r="BE59" s="338"/>
      <c r="BF59" s="338"/>
      <c r="BG59" s="338">
        <f>BG55*2%</f>
        <v>0</v>
      </c>
      <c r="BH59" s="338"/>
      <c r="BI59" s="338"/>
      <c r="BJ59" s="338"/>
      <c r="BK59" s="338"/>
      <c r="BL59" s="338">
        <f>BL55*2%</f>
        <v>0</v>
      </c>
      <c r="BM59" s="338"/>
      <c r="BN59" s="338"/>
      <c r="BO59" s="338"/>
      <c r="BP59" s="338"/>
      <c r="BQ59" s="338">
        <f>BQ55*2%</f>
        <v>0</v>
      </c>
      <c r="BR59" s="338"/>
      <c r="BS59" s="338"/>
      <c r="BT59" s="338"/>
      <c r="BU59" s="338"/>
      <c r="BV59" s="338">
        <f>BV55*2%</f>
        <v>0</v>
      </c>
      <c r="BW59" s="338"/>
      <c r="BX59" s="338"/>
      <c r="BY59" s="338"/>
      <c r="BZ59" s="338"/>
      <c r="CA59" s="338">
        <f>CA55*2%</f>
        <v>0</v>
      </c>
      <c r="CB59" s="338"/>
      <c r="CC59" s="338"/>
      <c r="CD59" s="338"/>
      <c r="CE59" s="338"/>
      <c r="CF59" s="338">
        <f>CF55*2%</f>
        <v>0</v>
      </c>
      <c r="CG59" s="338"/>
      <c r="CH59" s="338"/>
      <c r="CI59" s="338"/>
      <c r="CJ59" s="338"/>
      <c r="CK59" s="338">
        <f>CK55*2%</f>
        <v>0</v>
      </c>
      <c r="CL59" s="338"/>
      <c r="CM59" s="338"/>
      <c r="CN59" s="338"/>
      <c r="CO59" s="338"/>
      <c r="CP59" s="338">
        <f>CP55*2%</f>
        <v>0</v>
      </c>
      <c r="CQ59" s="338"/>
      <c r="CR59" s="338"/>
      <c r="CS59" s="338"/>
      <c r="CT59" s="338"/>
      <c r="CU59" s="379">
        <f t="shared" si="1"/>
        <v>0</v>
      </c>
      <c r="CV59" s="379"/>
      <c r="CW59" s="379"/>
      <c r="CX59" s="379"/>
      <c r="CY59" s="379"/>
    </row>
    <row r="60" spans="2:103" ht="12" customHeight="1">
      <c r="B60" s="8"/>
      <c r="C60" s="364" t="s">
        <v>48</v>
      </c>
      <c r="D60" s="364"/>
      <c r="E60" s="382" t="s">
        <v>172</v>
      </c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38">
        <f>AA56*1%</f>
        <v>0</v>
      </c>
      <c r="AB60" s="338"/>
      <c r="AC60" s="338"/>
      <c r="AD60" s="338"/>
      <c r="AE60" s="338"/>
      <c r="AF60" s="366"/>
      <c r="AG60" s="366"/>
      <c r="AH60" s="366"/>
      <c r="AI60" s="366"/>
      <c r="AJ60" s="366"/>
      <c r="AK60" s="10"/>
      <c r="AM60" s="338">
        <f>AM56*1%</f>
        <v>0</v>
      </c>
      <c r="AN60" s="338"/>
      <c r="AO60" s="338"/>
      <c r="AP60" s="338"/>
      <c r="AQ60" s="338"/>
      <c r="AR60" s="338">
        <f>AR56*1%</f>
        <v>0</v>
      </c>
      <c r="AS60" s="338"/>
      <c r="AT60" s="338"/>
      <c r="AU60" s="338"/>
      <c r="AV60" s="338"/>
      <c r="AW60" s="338">
        <f>AW56*1%</f>
        <v>0</v>
      </c>
      <c r="AX60" s="338"/>
      <c r="AY60" s="338"/>
      <c r="AZ60" s="338"/>
      <c r="BA60" s="338"/>
      <c r="BB60" s="338">
        <f>BB56*1%</f>
        <v>0</v>
      </c>
      <c r="BC60" s="338"/>
      <c r="BD60" s="338"/>
      <c r="BE60" s="338"/>
      <c r="BF60" s="338"/>
      <c r="BG60" s="338">
        <f>BG56*1%</f>
        <v>0</v>
      </c>
      <c r="BH60" s="338"/>
      <c r="BI60" s="338"/>
      <c r="BJ60" s="338"/>
      <c r="BK60" s="338"/>
      <c r="BL60" s="338">
        <f>BL56*1%</f>
        <v>0</v>
      </c>
      <c r="BM60" s="338"/>
      <c r="BN60" s="338"/>
      <c r="BO60" s="338"/>
      <c r="BP60" s="338"/>
      <c r="BQ60" s="338">
        <f>BQ56*1%</f>
        <v>0</v>
      </c>
      <c r="BR60" s="338"/>
      <c r="BS60" s="338"/>
      <c r="BT60" s="338"/>
      <c r="BU60" s="338"/>
      <c r="BV60" s="338">
        <f>BV56*1%</f>
        <v>0</v>
      </c>
      <c r="BW60" s="338"/>
      <c r="BX60" s="338"/>
      <c r="BY60" s="338"/>
      <c r="BZ60" s="338"/>
      <c r="CA60" s="338">
        <f>CA56*1%</f>
        <v>0</v>
      </c>
      <c r="CB60" s="338"/>
      <c r="CC60" s="338"/>
      <c r="CD60" s="338"/>
      <c r="CE60" s="338"/>
      <c r="CF60" s="338">
        <f>CF56*1%</f>
        <v>0</v>
      </c>
      <c r="CG60" s="338"/>
      <c r="CH60" s="338"/>
      <c r="CI60" s="338"/>
      <c r="CJ60" s="338"/>
      <c r="CK60" s="338">
        <f>CK56*1%</f>
        <v>0</v>
      </c>
      <c r="CL60" s="338"/>
      <c r="CM60" s="338"/>
      <c r="CN60" s="338"/>
      <c r="CO60" s="338"/>
      <c r="CP60" s="338">
        <f>CP56*1%</f>
        <v>0</v>
      </c>
      <c r="CQ60" s="338"/>
      <c r="CR60" s="338"/>
      <c r="CS60" s="338"/>
      <c r="CT60" s="338"/>
      <c r="CU60" s="379">
        <f t="shared" si="1"/>
        <v>0</v>
      </c>
      <c r="CV60" s="379"/>
      <c r="CW60" s="379"/>
      <c r="CX60" s="379"/>
      <c r="CY60" s="379"/>
    </row>
    <row r="61" spans="2:103" ht="12" customHeight="1">
      <c r="B61" s="8"/>
      <c r="C61" s="374" t="s">
        <v>52</v>
      </c>
      <c r="D61" s="374"/>
      <c r="E61" s="384" t="s">
        <v>173</v>
      </c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78">
        <f>SUM(AA64:AA66)</f>
        <v>0</v>
      </c>
      <c r="AB61" s="378"/>
      <c r="AC61" s="378"/>
      <c r="AD61" s="378"/>
      <c r="AE61" s="378"/>
      <c r="AF61" s="380"/>
      <c r="AG61" s="380"/>
      <c r="AH61" s="380"/>
      <c r="AI61" s="380"/>
      <c r="AJ61" s="380"/>
      <c r="AK61" s="10"/>
      <c r="AM61" s="378">
        <f>SUM(AM64:AM66)</f>
        <v>0</v>
      </c>
      <c r="AN61" s="378"/>
      <c r="AO61" s="378"/>
      <c r="AP61" s="378"/>
      <c r="AQ61" s="378"/>
      <c r="AR61" s="378">
        <f>SUM(AR64:AR66)</f>
        <v>0</v>
      </c>
      <c r="AS61" s="378"/>
      <c r="AT61" s="378"/>
      <c r="AU61" s="378"/>
      <c r="AV61" s="378"/>
      <c r="AW61" s="378">
        <f>SUM(AW64:AW66)</f>
        <v>0</v>
      </c>
      <c r="AX61" s="378"/>
      <c r="AY61" s="378"/>
      <c r="AZ61" s="378"/>
      <c r="BA61" s="378"/>
      <c r="BB61" s="378">
        <f>SUM(BB64:BB66)</f>
        <v>0</v>
      </c>
      <c r="BC61" s="378"/>
      <c r="BD61" s="378"/>
      <c r="BE61" s="378"/>
      <c r="BF61" s="378"/>
      <c r="BG61" s="378">
        <f>SUM(BG64:BG66)</f>
        <v>0</v>
      </c>
      <c r="BH61" s="378"/>
      <c r="BI61" s="378"/>
      <c r="BJ61" s="378"/>
      <c r="BK61" s="378"/>
      <c r="BL61" s="378">
        <f>SUM(BL64:BL66)</f>
        <v>0</v>
      </c>
      <c r="BM61" s="378"/>
      <c r="BN61" s="378"/>
      <c r="BO61" s="378"/>
      <c r="BP61" s="378"/>
      <c r="BQ61" s="378">
        <f>SUM(BQ64:BQ66)</f>
        <v>0</v>
      </c>
      <c r="BR61" s="378"/>
      <c r="BS61" s="378"/>
      <c r="BT61" s="378"/>
      <c r="BU61" s="378"/>
      <c r="BV61" s="378">
        <f>SUM(BV64:BV66)</f>
        <v>0</v>
      </c>
      <c r="BW61" s="378"/>
      <c r="BX61" s="378"/>
      <c r="BY61" s="378"/>
      <c r="BZ61" s="378"/>
      <c r="CA61" s="378">
        <f>SUM(CA64:CA66)</f>
        <v>0</v>
      </c>
      <c r="CB61" s="378"/>
      <c r="CC61" s="378"/>
      <c r="CD61" s="378"/>
      <c r="CE61" s="378"/>
      <c r="CF61" s="378">
        <f>SUM(CF64:CF66)</f>
        <v>0</v>
      </c>
      <c r="CG61" s="378"/>
      <c r="CH61" s="378"/>
      <c r="CI61" s="378"/>
      <c r="CJ61" s="378"/>
      <c r="CK61" s="378">
        <f>SUM(CK64:CK66)</f>
        <v>0</v>
      </c>
      <c r="CL61" s="378"/>
      <c r="CM61" s="378"/>
      <c r="CN61" s="378"/>
      <c r="CO61" s="378"/>
      <c r="CP61" s="378">
        <f>SUM(CP64:CP66)</f>
        <v>0</v>
      </c>
      <c r="CQ61" s="378"/>
      <c r="CR61" s="378"/>
      <c r="CS61" s="378"/>
      <c r="CT61" s="378"/>
      <c r="CU61" s="378">
        <f t="shared" si="1"/>
        <v>0</v>
      </c>
      <c r="CV61" s="378"/>
      <c r="CW61" s="378"/>
      <c r="CX61" s="378"/>
      <c r="CY61" s="378"/>
    </row>
    <row r="62" spans="2:103" ht="12" customHeight="1">
      <c r="B62" s="8"/>
      <c r="C62" s="375"/>
      <c r="D62" s="37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79"/>
      <c r="AB62" s="379"/>
      <c r="AC62" s="379"/>
      <c r="AD62" s="379"/>
      <c r="AE62" s="379"/>
      <c r="AF62" s="218"/>
      <c r="AG62" s="218"/>
      <c r="AH62" s="218"/>
      <c r="AI62" s="218"/>
      <c r="AJ62" s="218"/>
      <c r="AK62" s="10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</row>
    <row r="63" spans="2:103" ht="12" customHeight="1">
      <c r="B63" s="8"/>
      <c r="C63" s="375"/>
      <c r="D63" s="37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79"/>
      <c r="AB63" s="379"/>
      <c r="AC63" s="379"/>
      <c r="AD63" s="379"/>
      <c r="AE63" s="379"/>
      <c r="AF63" s="218"/>
      <c r="AG63" s="218"/>
      <c r="AH63" s="218"/>
      <c r="AI63" s="218"/>
      <c r="AJ63" s="218"/>
      <c r="AK63" s="10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</row>
    <row r="64" spans="2:103" ht="12" customHeight="1">
      <c r="B64" s="8"/>
      <c r="C64" s="364" t="s">
        <v>89</v>
      </c>
      <c r="D64" s="364"/>
      <c r="E64" s="365" t="s">
        <v>144</v>
      </c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86">
        <f>SUM(AM64:CHOOSE(B105,AM64,AR64,AW64,BB64,BG64,BL64,BQ64,BV64,CA64,CF64,CK64,CP64))</f>
        <v>0</v>
      </c>
      <c r="AB64" s="387"/>
      <c r="AC64" s="387"/>
      <c r="AD64" s="387"/>
      <c r="AE64" s="388"/>
      <c r="AF64" s="366"/>
      <c r="AG64" s="366"/>
      <c r="AH64" s="366"/>
      <c r="AI64" s="366"/>
      <c r="AJ64" s="366"/>
      <c r="AK64" s="10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346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83">
        <f aca="true" t="shared" si="2" ref="CU64:CU69">SUM(AM64:CP64)</f>
        <v>0</v>
      </c>
      <c r="CV64" s="383"/>
      <c r="CW64" s="383"/>
      <c r="CX64" s="383"/>
      <c r="CY64" s="383"/>
    </row>
    <row r="65" spans="2:103" ht="19.5" customHeight="1">
      <c r="B65" s="8"/>
      <c r="C65" s="364" t="s">
        <v>90</v>
      </c>
      <c r="D65" s="364"/>
      <c r="E65" s="382" t="s">
        <v>145</v>
      </c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6">
        <f>SUM(AM65:CHOOSE(B105,AM65,AR65,AW65,BB65,BG65,BL65,BQ65,BV65,CA65,CF65,CK65,CP65))</f>
        <v>0</v>
      </c>
      <c r="AB65" s="387"/>
      <c r="AC65" s="387"/>
      <c r="AD65" s="387"/>
      <c r="AE65" s="388"/>
      <c r="AF65" s="366"/>
      <c r="AG65" s="366"/>
      <c r="AH65" s="366"/>
      <c r="AI65" s="366"/>
      <c r="AJ65" s="366"/>
      <c r="AK65" s="10"/>
      <c r="AM65" s="346"/>
      <c r="AN65" s="346"/>
      <c r="AO65" s="346"/>
      <c r="AP65" s="346"/>
      <c r="AQ65" s="346"/>
      <c r="AR65" s="346"/>
      <c r="AS65" s="346"/>
      <c r="AT65" s="346"/>
      <c r="AU65" s="346"/>
      <c r="AV65" s="346"/>
      <c r="AW65" s="346"/>
      <c r="AX65" s="346"/>
      <c r="AY65" s="346"/>
      <c r="AZ65" s="346"/>
      <c r="BA65" s="346"/>
      <c r="BB65" s="346"/>
      <c r="BC65" s="346"/>
      <c r="BD65" s="346"/>
      <c r="BE65" s="346"/>
      <c r="BF65" s="346"/>
      <c r="BG65" s="346"/>
      <c r="BH65" s="346"/>
      <c r="BI65" s="346"/>
      <c r="BJ65" s="346"/>
      <c r="BK65" s="346"/>
      <c r="BL65" s="346"/>
      <c r="BM65" s="346"/>
      <c r="BN65" s="346"/>
      <c r="BO65" s="346"/>
      <c r="BP65" s="346"/>
      <c r="BQ65" s="346"/>
      <c r="BR65" s="346"/>
      <c r="BS65" s="346"/>
      <c r="BT65" s="346"/>
      <c r="BU65" s="346"/>
      <c r="BV65" s="346"/>
      <c r="BW65" s="346"/>
      <c r="BX65" s="346"/>
      <c r="BY65" s="346"/>
      <c r="BZ65" s="346"/>
      <c r="CA65" s="346"/>
      <c r="CB65" s="346"/>
      <c r="CC65" s="346"/>
      <c r="CD65" s="346"/>
      <c r="CE65" s="346"/>
      <c r="CF65" s="346"/>
      <c r="CG65" s="346"/>
      <c r="CH65" s="346"/>
      <c r="CI65" s="346"/>
      <c r="CJ65" s="346"/>
      <c r="CK65" s="346"/>
      <c r="CL65" s="346"/>
      <c r="CM65" s="346"/>
      <c r="CN65" s="346"/>
      <c r="CO65" s="346"/>
      <c r="CP65" s="346"/>
      <c r="CQ65" s="346"/>
      <c r="CR65" s="346"/>
      <c r="CS65" s="346"/>
      <c r="CT65" s="346"/>
      <c r="CU65" s="383">
        <f t="shared" si="2"/>
        <v>0</v>
      </c>
      <c r="CV65" s="383"/>
      <c r="CW65" s="383"/>
      <c r="CX65" s="383"/>
      <c r="CY65" s="383"/>
    </row>
    <row r="66" spans="2:103" ht="12" customHeight="1">
      <c r="B66" s="8"/>
      <c r="C66" s="349" t="s">
        <v>92</v>
      </c>
      <c r="D66" s="349"/>
      <c r="E66" s="350" t="s">
        <v>174</v>
      </c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1">
        <f>SUM(AM66:CHOOSE(B105,AM66,AR66,AW66,BB66,BG66,BL66,BQ66,BV66,CA66,CF66,CK66,CP66))</f>
        <v>0</v>
      </c>
      <c r="AB66" s="351"/>
      <c r="AC66" s="351"/>
      <c r="AD66" s="351"/>
      <c r="AE66" s="351"/>
      <c r="AF66" s="352"/>
      <c r="AG66" s="352"/>
      <c r="AH66" s="352"/>
      <c r="AI66" s="352"/>
      <c r="AJ66" s="352"/>
      <c r="AK66" s="10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  <c r="BD66" s="347"/>
      <c r="BE66" s="347"/>
      <c r="BF66" s="347"/>
      <c r="BG66" s="347"/>
      <c r="BH66" s="347"/>
      <c r="BI66" s="347"/>
      <c r="BJ66" s="347"/>
      <c r="BK66" s="347"/>
      <c r="BL66" s="347"/>
      <c r="BM66" s="347"/>
      <c r="BN66" s="347"/>
      <c r="BO66" s="347"/>
      <c r="BP66" s="347"/>
      <c r="BQ66" s="347"/>
      <c r="BR66" s="347"/>
      <c r="BS66" s="347"/>
      <c r="BT66" s="347"/>
      <c r="BU66" s="347"/>
      <c r="BV66" s="347"/>
      <c r="BW66" s="347"/>
      <c r="BX66" s="347"/>
      <c r="BY66" s="347"/>
      <c r="BZ66" s="347"/>
      <c r="CA66" s="347"/>
      <c r="CB66" s="347"/>
      <c r="CC66" s="347"/>
      <c r="CD66" s="347"/>
      <c r="CE66" s="347"/>
      <c r="CF66" s="347"/>
      <c r="CG66" s="347"/>
      <c r="CH66" s="347"/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7"/>
      <c r="CT66" s="347"/>
      <c r="CU66" s="348">
        <f t="shared" si="2"/>
        <v>0</v>
      </c>
      <c r="CV66" s="348"/>
      <c r="CW66" s="348"/>
      <c r="CX66" s="348"/>
      <c r="CY66" s="348"/>
    </row>
    <row r="67" spans="2:103" ht="12" customHeight="1">
      <c r="B67" s="8"/>
      <c r="C67" s="349" t="s">
        <v>93</v>
      </c>
      <c r="D67" s="349"/>
      <c r="E67" s="350" t="s">
        <v>175</v>
      </c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1">
        <f>SUM(AM67:CHOOSE(B105,AM67,AR67,AW67,BB67,BG67,BL67,BQ67,BV67,CA67,CF67,CK67,CP67))</f>
        <v>0</v>
      </c>
      <c r="AB67" s="351"/>
      <c r="AC67" s="351"/>
      <c r="AD67" s="351"/>
      <c r="AE67" s="351"/>
      <c r="AF67" s="352"/>
      <c r="AG67" s="352"/>
      <c r="AH67" s="352"/>
      <c r="AI67" s="352"/>
      <c r="AJ67" s="352"/>
      <c r="AK67" s="10"/>
      <c r="AM67" s="347"/>
      <c r="AN67" s="347"/>
      <c r="AO67" s="347"/>
      <c r="AP67" s="347"/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  <c r="BD67" s="347"/>
      <c r="BE67" s="347"/>
      <c r="BF67" s="347"/>
      <c r="BG67" s="347"/>
      <c r="BH67" s="347"/>
      <c r="BI67" s="347"/>
      <c r="BJ67" s="347"/>
      <c r="BK67" s="347"/>
      <c r="BL67" s="347"/>
      <c r="BM67" s="347"/>
      <c r="BN67" s="347"/>
      <c r="BO67" s="347"/>
      <c r="BP67" s="347"/>
      <c r="BQ67" s="347"/>
      <c r="BR67" s="347"/>
      <c r="BS67" s="347"/>
      <c r="BT67" s="347"/>
      <c r="BU67" s="347"/>
      <c r="BV67" s="347"/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7"/>
      <c r="CK67" s="347"/>
      <c r="CL67" s="347"/>
      <c r="CM67" s="347"/>
      <c r="CN67" s="347"/>
      <c r="CO67" s="347"/>
      <c r="CP67" s="347"/>
      <c r="CQ67" s="347"/>
      <c r="CR67" s="347"/>
      <c r="CS67" s="347"/>
      <c r="CT67" s="347"/>
      <c r="CU67" s="348">
        <f t="shared" si="2"/>
        <v>0</v>
      </c>
      <c r="CV67" s="348"/>
      <c r="CW67" s="348"/>
      <c r="CX67" s="348"/>
      <c r="CY67" s="348"/>
    </row>
    <row r="68" spans="2:103" ht="12" customHeight="1">
      <c r="B68" s="8"/>
      <c r="C68" s="389">
        <v>8</v>
      </c>
      <c r="D68" s="389"/>
      <c r="E68" s="390" t="s">
        <v>53</v>
      </c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1">
        <f>SUM(AM68:CHOOSE(B105,AM68,AR68,AW68,BB68,BG68,BL68,BQ68,BV68,CA68,CF68,CK68,CP68))</f>
        <v>0</v>
      </c>
      <c r="AB68" s="392"/>
      <c r="AC68" s="392"/>
      <c r="AD68" s="392"/>
      <c r="AE68" s="393"/>
      <c r="AF68" s="394"/>
      <c r="AG68" s="394"/>
      <c r="AH68" s="394"/>
      <c r="AI68" s="394"/>
      <c r="AJ68" s="394"/>
      <c r="AK68" s="10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5"/>
      <c r="BI68" s="395"/>
      <c r="BJ68" s="395"/>
      <c r="BK68" s="395"/>
      <c r="BL68" s="395"/>
      <c r="BM68" s="395"/>
      <c r="BN68" s="395"/>
      <c r="BO68" s="395"/>
      <c r="BP68" s="395"/>
      <c r="BQ68" s="395"/>
      <c r="BR68" s="395"/>
      <c r="BS68" s="395"/>
      <c r="BT68" s="395"/>
      <c r="BU68" s="395"/>
      <c r="BV68" s="395"/>
      <c r="BW68" s="395"/>
      <c r="BX68" s="395"/>
      <c r="BY68" s="395"/>
      <c r="BZ68" s="395"/>
      <c r="CA68" s="395"/>
      <c r="CB68" s="395"/>
      <c r="CC68" s="395"/>
      <c r="CD68" s="395"/>
      <c r="CE68" s="395"/>
      <c r="CF68" s="395"/>
      <c r="CG68" s="395"/>
      <c r="CH68" s="395"/>
      <c r="CI68" s="395"/>
      <c r="CJ68" s="395"/>
      <c r="CK68" s="395"/>
      <c r="CL68" s="395"/>
      <c r="CM68" s="395"/>
      <c r="CN68" s="395"/>
      <c r="CO68" s="395"/>
      <c r="CP68" s="395"/>
      <c r="CQ68" s="395"/>
      <c r="CR68" s="395"/>
      <c r="CS68" s="395"/>
      <c r="CT68" s="395"/>
      <c r="CU68" s="396">
        <f t="shared" si="2"/>
        <v>0</v>
      </c>
      <c r="CV68" s="396"/>
      <c r="CW68" s="396"/>
      <c r="CX68" s="396"/>
      <c r="CY68" s="396"/>
    </row>
    <row r="69" spans="2:103" s="19" customFormat="1" ht="12" customHeight="1">
      <c r="B69" s="15"/>
      <c r="C69" s="389">
        <v>9</v>
      </c>
      <c r="D69" s="389"/>
      <c r="E69" s="390" t="s">
        <v>130</v>
      </c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7">
        <f>AA57-AA61-AA68</f>
        <v>0</v>
      </c>
      <c r="AB69" s="397"/>
      <c r="AC69" s="397"/>
      <c r="AD69" s="397"/>
      <c r="AE69" s="397"/>
      <c r="AF69" s="394"/>
      <c r="AG69" s="394"/>
      <c r="AH69" s="394"/>
      <c r="AI69" s="394"/>
      <c r="AJ69" s="394"/>
      <c r="AK69" s="18"/>
      <c r="AM69" s="397">
        <f>AM57-AM61</f>
        <v>0</v>
      </c>
      <c r="AN69" s="397"/>
      <c r="AO69" s="397"/>
      <c r="AP69" s="397"/>
      <c r="AQ69" s="397"/>
      <c r="AR69" s="397">
        <f>AR57-AR61</f>
        <v>0</v>
      </c>
      <c r="AS69" s="397"/>
      <c r="AT69" s="397"/>
      <c r="AU69" s="397"/>
      <c r="AV69" s="397"/>
      <c r="AW69" s="397">
        <f>AW57-AW61</f>
        <v>0</v>
      </c>
      <c r="AX69" s="397"/>
      <c r="AY69" s="397"/>
      <c r="AZ69" s="397"/>
      <c r="BA69" s="397"/>
      <c r="BB69" s="397">
        <f>BB57-BB61</f>
        <v>0</v>
      </c>
      <c r="BC69" s="397"/>
      <c r="BD69" s="397"/>
      <c r="BE69" s="397"/>
      <c r="BF69" s="397"/>
      <c r="BG69" s="397">
        <f>BG57-BG61</f>
        <v>0</v>
      </c>
      <c r="BH69" s="397"/>
      <c r="BI69" s="397"/>
      <c r="BJ69" s="397"/>
      <c r="BK69" s="397"/>
      <c r="BL69" s="397">
        <f>BL57-BL61</f>
        <v>0</v>
      </c>
      <c r="BM69" s="397"/>
      <c r="BN69" s="397"/>
      <c r="BO69" s="397"/>
      <c r="BP69" s="397"/>
      <c r="BQ69" s="397">
        <f>BQ57-BQ61</f>
        <v>0</v>
      </c>
      <c r="BR69" s="397"/>
      <c r="BS69" s="397"/>
      <c r="BT69" s="397"/>
      <c r="BU69" s="397"/>
      <c r="BV69" s="397">
        <f>BV57-BV61</f>
        <v>0</v>
      </c>
      <c r="BW69" s="397"/>
      <c r="BX69" s="397"/>
      <c r="BY69" s="397"/>
      <c r="BZ69" s="397"/>
      <c r="CA69" s="397">
        <f>CA57-CA61</f>
        <v>0</v>
      </c>
      <c r="CB69" s="397"/>
      <c r="CC69" s="397"/>
      <c r="CD69" s="397"/>
      <c r="CE69" s="397"/>
      <c r="CF69" s="397">
        <f>CF57-CF61</f>
        <v>0</v>
      </c>
      <c r="CG69" s="397"/>
      <c r="CH69" s="397"/>
      <c r="CI69" s="397"/>
      <c r="CJ69" s="397"/>
      <c r="CK69" s="397">
        <f>CK57-CK61</f>
        <v>0</v>
      </c>
      <c r="CL69" s="397"/>
      <c r="CM69" s="397"/>
      <c r="CN69" s="397"/>
      <c r="CO69" s="397"/>
      <c r="CP69" s="397">
        <f>CP57-CP61</f>
        <v>0</v>
      </c>
      <c r="CQ69" s="397"/>
      <c r="CR69" s="397"/>
      <c r="CS69" s="397"/>
      <c r="CT69" s="397"/>
      <c r="CU69" s="396">
        <f t="shared" si="2"/>
        <v>0</v>
      </c>
      <c r="CV69" s="396"/>
      <c r="CW69" s="396"/>
      <c r="CX69" s="396"/>
      <c r="CY69" s="396"/>
    </row>
    <row r="70" spans="2:103" s="19" customFormat="1" ht="12" customHeight="1">
      <c r="B70" s="15"/>
      <c r="C70" s="24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1"/>
      <c r="AG70" s="1"/>
      <c r="AH70" s="1"/>
      <c r="AI70" s="1"/>
      <c r="AJ70" s="1"/>
      <c r="AK70" s="18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8"/>
      <c r="CV70" s="48"/>
      <c r="CW70" s="48"/>
      <c r="CX70" s="48"/>
      <c r="CY70" s="48"/>
    </row>
    <row r="71" spans="2:103" s="19" customFormat="1" ht="12" customHeight="1">
      <c r="B71" s="15"/>
      <c r="C71" s="2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1"/>
      <c r="AG71" s="1"/>
      <c r="AH71" s="1"/>
      <c r="AI71" s="1"/>
      <c r="AJ71" s="1"/>
      <c r="AK71" s="18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8"/>
      <c r="CV71" s="48"/>
      <c r="CW71" s="48"/>
      <c r="CX71" s="48"/>
      <c r="CY71" s="48"/>
    </row>
    <row r="72" spans="2:103" s="19" customFormat="1" ht="12" customHeight="1"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7"/>
      <c r="AB72" s="27"/>
      <c r="AC72" s="27"/>
      <c r="AD72" s="27"/>
      <c r="AE72" s="27"/>
      <c r="AF72" s="292" t="s">
        <v>28</v>
      </c>
      <c r="AG72" s="292"/>
      <c r="AH72" s="292"/>
      <c r="AI72" s="292"/>
      <c r="AJ72" s="292"/>
      <c r="AK72" s="18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8"/>
      <c r="CV72" s="48"/>
      <c r="CW72" s="48"/>
      <c r="CX72" s="48"/>
      <c r="CY72" s="48"/>
    </row>
    <row r="73" spans="2:103" s="19" customFormat="1" ht="12" customHeight="1">
      <c r="B73" s="15"/>
      <c r="C73" s="176" t="s">
        <v>13</v>
      </c>
      <c r="D73" s="176"/>
      <c r="E73" s="178" t="s">
        <v>18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6" t="s">
        <v>12</v>
      </c>
      <c r="AG73" s="176"/>
      <c r="AH73" s="176"/>
      <c r="AI73" s="176"/>
      <c r="AJ73" s="176"/>
      <c r="AK73" s="18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8"/>
      <c r="CV73" s="48"/>
      <c r="CW73" s="48"/>
      <c r="CX73" s="48"/>
      <c r="CY73" s="48"/>
    </row>
    <row r="74" spans="2:103" s="19" customFormat="1" ht="12" customHeight="1">
      <c r="B74" s="15"/>
      <c r="C74" s="176"/>
      <c r="D74" s="176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6"/>
      <c r="AG74" s="176"/>
      <c r="AH74" s="176"/>
      <c r="AI74" s="176"/>
      <c r="AJ74" s="176"/>
      <c r="AK74" s="18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8"/>
      <c r="CV74" s="48"/>
      <c r="CW74" s="48"/>
      <c r="CX74" s="48"/>
      <c r="CY74" s="48"/>
    </row>
    <row r="75" spans="2:103" s="19" customFormat="1" ht="12" customHeight="1">
      <c r="B75" s="15"/>
      <c r="C75" s="179">
        <v>1</v>
      </c>
      <c r="D75" s="180"/>
      <c r="E75" s="286" t="s">
        <v>124</v>
      </c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6"/>
      <c r="AF75" s="337">
        <f>CHOOSE(B105,AM75,AW75,BB75,BG75,BL75,BQ75,BV75,CA75,CF75,CK75,CP75)</f>
        <v>0</v>
      </c>
      <c r="AG75" s="337"/>
      <c r="AH75" s="337"/>
      <c r="AI75" s="337"/>
      <c r="AJ75" s="337"/>
      <c r="AK75" s="18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5"/>
      <c r="CF75" s="345"/>
      <c r="CG75" s="345"/>
      <c r="CH75" s="345"/>
      <c r="CI75" s="345"/>
      <c r="CJ75" s="345"/>
      <c r="CK75" s="345"/>
      <c r="CL75" s="345"/>
      <c r="CM75" s="345"/>
      <c r="CN75" s="345"/>
      <c r="CO75" s="345"/>
      <c r="CP75" s="345"/>
      <c r="CQ75" s="345"/>
      <c r="CR75" s="345"/>
      <c r="CS75" s="345"/>
      <c r="CT75" s="345"/>
      <c r="CU75" s="337">
        <f>SUM(AM75:CP75)</f>
        <v>0</v>
      </c>
      <c r="CV75" s="337"/>
      <c r="CW75" s="337"/>
      <c r="CX75" s="337"/>
      <c r="CY75" s="337"/>
    </row>
    <row r="76" spans="2:103" s="19" customFormat="1" ht="12" customHeight="1">
      <c r="B76" s="15"/>
      <c r="C76" s="189"/>
      <c r="D76" s="190"/>
      <c r="E76" s="191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3"/>
      <c r="AF76" s="338"/>
      <c r="AG76" s="338"/>
      <c r="AH76" s="338"/>
      <c r="AI76" s="338"/>
      <c r="AJ76" s="338"/>
      <c r="AK76" s="18"/>
      <c r="AM76" s="346"/>
      <c r="AN76" s="346"/>
      <c r="AO76" s="346"/>
      <c r="AP76" s="346"/>
      <c r="AQ76" s="346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6"/>
      <c r="BC76" s="346"/>
      <c r="BD76" s="346"/>
      <c r="BE76" s="346"/>
      <c r="BF76" s="346"/>
      <c r="BG76" s="346"/>
      <c r="BH76" s="346"/>
      <c r="BI76" s="346"/>
      <c r="BJ76" s="346"/>
      <c r="BK76" s="346"/>
      <c r="BL76" s="346"/>
      <c r="BM76" s="346"/>
      <c r="BN76" s="346"/>
      <c r="BO76" s="346"/>
      <c r="BP76" s="346"/>
      <c r="BQ76" s="346"/>
      <c r="BR76" s="346"/>
      <c r="BS76" s="346"/>
      <c r="BT76" s="346"/>
      <c r="BU76" s="346"/>
      <c r="BV76" s="346"/>
      <c r="BW76" s="346"/>
      <c r="BX76" s="346"/>
      <c r="BY76" s="346"/>
      <c r="BZ76" s="346"/>
      <c r="CA76" s="346"/>
      <c r="CB76" s="346"/>
      <c r="CC76" s="346"/>
      <c r="CD76" s="346"/>
      <c r="CE76" s="346"/>
      <c r="CF76" s="346"/>
      <c r="CG76" s="346"/>
      <c r="CH76" s="346"/>
      <c r="CI76" s="346"/>
      <c r="CJ76" s="346"/>
      <c r="CK76" s="346"/>
      <c r="CL76" s="346"/>
      <c r="CM76" s="346"/>
      <c r="CN76" s="346"/>
      <c r="CO76" s="346"/>
      <c r="CP76" s="346"/>
      <c r="CQ76" s="346"/>
      <c r="CR76" s="346"/>
      <c r="CS76" s="346"/>
      <c r="CT76" s="346"/>
      <c r="CU76" s="338"/>
      <c r="CV76" s="338"/>
      <c r="CW76" s="338"/>
      <c r="CX76" s="338"/>
      <c r="CY76" s="338"/>
    </row>
    <row r="77" spans="2:103" s="19" customFormat="1" ht="12" customHeight="1">
      <c r="B77" s="15"/>
      <c r="C77" s="189">
        <v>2</v>
      </c>
      <c r="D77" s="190"/>
      <c r="E77" s="398" t="s">
        <v>125</v>
      </c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1"/>
      <c r="AF77" s="197">
        <f>AF75/3</f>
        <v>0</v>
      </c>
      <c r="AG77" s="198"/>
      <c r="AH77" s="198"/>
      <c r="AI77" s="198"/>
      <c r="AJ77" s="199"/>
      <c r="AK77" s="18"/>
      <c r="AM77" s="338">
        <f>AM75/3</f>
        <v>0</v>
      </c>
      <c r="AN77" s="338"/>
      <c r="AO77" s="338"/>
      <c r="AP77" s="338"/>
      <c r="AQ77" s="338"/>
      <c r="AR77" s="338">
        <f>AR75/3</f>
        <v>0</v>
      </c>
      <c r="AS77" s="338"/>
      <c r="AT77" s="338"/>
      <c r="AU77" s="338"/>
      <c r="AV77" s="338"/>
      <c r="AW77" s="338">
        <f>AW75/3</f>
        <v>0</v>
      </c>
      <c r="AX77" s="338"/>
      <c r="AY77" s="338"/>
      <c r="AZ77" s="338"/>
      <c r="BA77" s="338"/>
      <c r="BB77" s="338">
        <f>BB75/3</f>
        <v>0</v>
      </c>
      <c r="BC77" s="338"/>
      <c r="BD77" s="338"/>
      <c r="BE77" s="338"/>
      <c r="BF77" s="338"/>
      <c r="BG77" s="338">
        <f>BG75/3</f>
        <v>0</v>
      </c>
      <c r="BH77" s="338"/>
      <c r="BI77" s="338"/>
      <c r="BJ77" s="338"/>
      <c r="BK77" s="338"/>
      <c r="BL77" s="338">
        <f>BL75/3</f>
        <v>0</v>
      </c>
      <c r="BM77" s="338"/>
      <c r="BN77" s="338"/>
      <c r="BO77" s="338"/>
      <c r="BP77" s="338"/>
      <c r="BQ77" s="338">
        <f>BQ75/3</f>
        <v>0</v>
      </c>
      <c r="BR77" s="338"/>
      <c r="BS77" s="338"/>
      <c r="BT77" s="338"/>
      <c r="BU77" s="338"/>
      <c r="BV77" s="338">
        <f>BV75/3</f>
        <v>0</v>
      </c>
      <c r="BW77" s="338"/>
      <c r="BX77" s="338"/>
      <c r="BY77" s="338"/>
      <c r="BZ77" s="338"/>
      <c r="CA77" s="338">
        <f>CA75/3</f>
        <v>0</v>
      </c>
      <c r="CB77" s="338"/>
      <c r="CC77" s="338"/>
      <c r="CD77" s="338"/>
      <c r="CE77" s="338"/>
      <c r="CF77" s="338">
        <f>CF75/3</f>
        <v>0</v>
      </c>
      <c r="CG77" s="338"/>
      <c r="CH77" s="338"/>
      <c r="CI77" s="338"/>
      <c r="CJ77" s="338"/>
      <c r="CK77" s="338">
        <f>CK75/3</f>
        <v>0</v>
      </c>
      <c r="CL77" s="338"/>
      <c r="CM77" s="338"/>
      <c r="CN77" s="338"/>
      <c r="CO77" s="338"/>
      <c r="CP77" s="338">
        <f>CP75/3</f>
        <v>0</v>
      </c>
      <c r="CQ77" s="338"/>
      <c r="CR77" s="338"/>
      <c r="CS77" s="338"/>
      <c r="CT77" s="338"/>
      <c r="CU77" s="399">
        <f>SUM(AM77:CP77)</f>
        <v>0</v>
      </c>
      <c r="CV77" s="399"/>
      <c r="CW77" s="399"/>
      <c r="CX77" s="399"/>
      <c r="CY77" s="399"/>
    </row>
    <row r="78" spans="2:103" s="19" customFormat="1" ht="12" customHeight="1">
      <c r="B78" s="15"/>
      <c r="C78" s="207">
        <v>3</v>
      </c>
      <c r="D78" s="208"/>
      <c r="E78" s="400" t="s">
        <v>126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4"/>
      <c r="AF78" s="212">
        <f>CHOOSE(B105,AM78,AW78,BB78,BG78,BL78,BQ78,BV78,CA78,CF78,CK78,CP78)</f>
        <v>0</v>
      </c>
      <c r="AG78" s="213"/>
      <c r="AH78" s="213"/>
      <c r="AI78" s="213"/>
      <c r="AJ78" s="214"/>
      <c r="AK78" s="18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372"/>
      <c r="BR78" s="372"/>
      <c r="BS78" s="372"/>
      <c r="BT78" s="372"/>
      <c r="BU78" s="372"/>
      <c r="BV78" s="372"/>
      <c r="BW78" s="372"/>
      <c r="BX78" s="372"/>
      <c r="BY78" s="372"/>
      <c r="BZ78" s="372"/>
      <c r="CA78" s="372"/>
      <c r="CB78" s="372"/>
      <c r="CC78" s="372"/>
      <c r="CD78" s="372"/>
      <c r="CE78" s="372"/>
      <c r="CF78" s="372"/>
      <c r="CG78" s="372"/>
      <c r="CH78" s="372"/>
      <c r="CI78" s="372"/>
      <c r="CJ78" s="372"/>
      <c r="CK78" s="372"/>
      <c r="CL78" s="372"/>
      <c r="CM78" s="372"/>
      <c r="CN78" s="372"/>
      <c r="CO78" s="372"/>
      <c r="CP78" s="372"/>
      <c r="CQ78" s="372"/>
      <c r="CR78" s="372"/>
      <c r="CS78" s="372"/>
      <c r="CT78" s="372"/>
      <c r="CU78" s="401">
        <f>SUM(AM78:CP78)</f>
        <v>0</v>
      </c>
      <c r="CV78" s="401"/>
      <c r="CW78" s="401"/>
      <c r="CX78" s="401"/>
      <c r="CY78" s="401"/>
    </row>
    <row r="79" spans="2:103" s="19" customFormat="1" ht="12" customHeight="1"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8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8"/>
      <c r="CV79" s="48"/>
      <c r="CW79" s="48"/>
      <c r="CX79" s="48"/>
      <c r="CY79" s="48"/>
    </row>
    <row r="80" spans="2:103" s="19" customFormat="1" ht="12" customHeight="1"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7"/>
      <c r="AB80" s="27"/>
      <c r="AC80" s="27"/>
      <c r="AD80" s="27"/>
      <c r="AE80" s="27"/>
      <c r="AF80" s="292" t="s">
        <v>28</v>
      </c>
      <c r="AG80" s="292"/>
      <c r="AH80" s="292"/>
      <c r="AI80" s="292"/>
      <c r="AJ80" s="292"/>
      <c r="AK80" s="18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8"/>
      <c r="CV80" s="48"/>
      <c r="CW80" s="48"/>
      <c r="CX80" s="48"/>
      <c r="CY80" s="48"/>
    </row>
    <row r="81" spans="2:103" s="19" customFormat="1" ht="12" customHeight="1">
      <c r="B81" s="15"/>
      <c r="C81" s="176" t="s">
        <v>13</v>
      </c>
      <c r="D81" s="176"/>
      <c r="E81" s="178" t="s">
        <v>18</v>
      </c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6" t="s">
        <v>12</v>
      </c>
      <c r="AG81" s="176"/>
      <c r="AH81" s="176"/>
      <c r="AI81" s="176"/>
      <c r="AJ81" s="176"/>
      <c r="AK81" s="18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8"/>
      <c r="CV81" s="48"/>
      <c r="CW81" s="48"/>
      <c r="CX81" s="48"/>
      <c r="CY81" s="48"/>
    </row>
    <row r="82" spans="2:103" s="19" customFormat="1" ht="12" customHeight="1">
      <c r="B82" s="15"/>
      <c r="C82" s="176"/>
      <c r="D82" s="176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6"/>
      <c r="AG82" s="176"/>
      <c r="AH82" s="176"/>
      <c r="AI82" s="176"/>
      <c r="AJ82" s="176"/>
      <c r="AK82" s="18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8"/>
      <c r="CV82" s="48"/>
      <c r="CW82" s="48"/>
      <c r="CX82" s="48"/>
      <c r="CY82" s="48"/>
    </row>
    <row r="83" spans="2:103" s="19" customFormat="1" ht="12" customHeight="1">
      <c r="B83" s="15"/>
      <c r="C83" s="179">
        <v>1</v>
      </c>
      <c r="D83" s="180"/>
      <c r="E83" s="286" t="s">
        <v>19</v>
      </c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8"/>
      <c r="AF83" s="289">
        <f>CHOOSE(B105,AM83,AW83,BB83,BG83,BL83,BQ83,BV83,CA83,CF83,CK83,CP83)</f>
        <v>0</v>
      </c>
      <c r="AG83" s="290"/>
      <c r="AH83" s="290"/>
      <c r="AI83" s="290"/>
      <c r="AJ83" s="291"/>
      <c r="AK83" s="18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5"/>
      <c r="BS83" s="345"/>
      <c r="BT83" s="345"/>
      <c r="BU83" s="345"/>
      <c r="BV83" s="345"/>
      <c r="BW83" s="345"/>
      <c r="BX83" s="345"/>
      <c r="BY83" s="345"/>
      <c r="BZ83" s="345"/>
      <c r="CA83" s="345"/>
      <c r="CB83" s="345"/>
      <c r="CC83" s="345"/>
      <c r="CD83" s="345"/>
      <c r="CE83" s="345"/>
      <c r="CF83" s="345"/>
      <c r="CG83" s="345"/>
      <c r="CH83" s="345"/>
      <c r="CI83" s="345"/>
      <c r="CJ83" s="345"/>
      <c r="CK83" s="345"/>
      <c r="CL83" s="345"/>
      <c r="CM83" s="345"/>
      <c r="CN83" s="345"/>
      <c r="CO83" s="345"/>
      <c r="CP83" s="345"/>
      <c r="CQ83" s="345"/>
      <c r="CR83" s="345"/>
      <c r="CS83" s="345"/>
      <c r="CT83" s="345"/>
      <c r="CU83" s="361">
        <f>SUM(AM83:CP83)</f>
        <v>0</v>
      </c>
      <c r="CV83" s="361"/>
      <c r="CW83" s="361"/>
      <c r="CX83" s="361"/>
      <c r="CY83" s="361"/>
    </row>
    <row r="84" spans="2:103" s="19" customFormat="1" ht="12" customHeight="1">
      <c r="B84" s="15"/>
      <c r="C84" s="189">
        <v>2</v>
      </c>
      <c r="D84" s="190"/>
      <c r="E84" s="191" t="s">
        <v>20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3"/>
      <c r="AF84" s="194">
        <f>SUM(AM83:CHOOSE(B105,AM83,AR83,AW83,BB83,BG83,BL83,BQ83,BV83,CA83,CF83,CK83,CP83))</f>
        <v>0</v>
      </c>
      <c r="AG84" s="194"/>
      <c r="AH84" s="194"/>
      <c r="AI84" s="194"/>
      <c r="AJ84" s="194"/>
      <c r="AK84" s="18"/>
      <c r="AM84" s="402"/>
      <c r="AN84" s="402"/>
      <c r="AO84" s="402"/>
      <c r="AP84" s="402"/>
      <c r="AQ84" s="402"/>
      <c r="AR84" s="402"/>
      <c r="AS84" s="402"/>
      <c r="AT84" s="402"/>
      <c r="AU84" s="402"/>
      <c r="AV84" s="402"/>
      <c r="AW84" s="402"/>
      <c r="AX84" s="402"/>
      <c r="AY84" s="402"/>
      <c r="AZ84" s="402"/>
      <c r="BA84" s="402"/>
      <c r="BB84" s="402"/>
      <c r="BC84" s="402"/>
      <c r="BD84" s="402"/>
      <c r="BE84" s="402"/>
      <c r="BF84" s="402"/>
      <c r="BG84" s="402"/>
      <c r="BH84" s="402"/>
      <c r="BI84" s="402"/>
      <c r="BJ84" s="402"/>
      <c r="BK84" s="402"/>
      <c r="BL84" s="402"/>
      <c r="BM84" s="402"/>
      <c r="BN84" s="402"/>
      <c r="BO84" s="402"/>
      <c r="BP84" s="402"/>
      <c r="BQ84" s="402"/>
      <c r="BR84" s="402"/>
      <c r="BS84" s="402"/>
      <c r="BT84" s="402"/>
      <c r="BU84" s="402"/>
      <c r="BV84" s="402"/>
      <c r="BW84" s="402"/>
      <c r="BX84" s="402"/>
      <c r="BY84" s="402"/>
      <c r="BZ84" s="402"/>
      <c r="CA84" s="402"/>
      <c r="CB84" s="402"/>
      <c r="CC84" s="402"/>
      <c r="CD84" s="402"/>
      <c r="CE84" s="402"/>
      <c r="CF84" s="402"/>
      <c r="CG84" s="402"/>
      <c r="CH84" s="402"/>
      <c r="CI84" s="402"/>
      <c r="CJ84" s="402"/>
      <c r="CK84" s="402"/>
      <c r="CL84" s="402"/>
      <c r="CM84" s="402"/>
      <c r="CN84" s="402"/>
      <c r="CO84" s="402"/>
      <c r="CP84" s="402"/>
      <c r="CQ84" s="402"/>
      <c r="CR84" s="402"/>
      <c r="CS84" s="402"/>
      <c r="CT84" s="402"/>
      <c r="CU84" s="402"/>
      <c r="CV84" s="402"/>
      <c r="CW84" s="402"/>
      <c r="CX84" s="402"/>
      <c r="CY84" s="402"/>
    </row>
    <row r="85" spans="2:103" s="19" customFormat="1" ht="12" customHeight="1">
      <c r="B85" s="15"/>
      <c r="C85" s="189">
        <v>3</v>
      </c>
      <c r="D85" s="190"/>
      <c r="E85" s="191" t="s">
        <v>21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3"/>
      <c r="AF85" s="197">
        <f>CHOOSE(B105,AM85,AW85,BB85,BG85,BL85,BQ85,BV85,CA85,CF85,CK85,CP85)</f>
        <v>0</v>
      </c>
      <c r="AG85" s="198"/>
      <c r="AH85" s="198"/>
      <c r="AI85" s="198"/>
      <c r="AJ85" s="199"/>
      <c r="AK85" s="18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72"/>
      <c r="BG85" s="372"/>
      <c r="BH85" s="372"/>
      <c r="BI85" s="372"/>
      <c r="BJ85" s="372"/>
      <c r="BK85" s="372"/>
      <c r="BL85" s="372"/>
      <c r="BM85" s="372"/>
      <c r="BN85" s="372"/>
      <c r="BO85" s="372"/>
      <c r="BP85" s="372"/>
      <c r="BQ85" s="372"/>
      <c r="BR85" s="372"/>
      <c r="BS85" s="372"/>
      <c r="BT85" s="372"/>
      <c r="BU85" s="372"/>
      <c r="BV85" s="372"/>
      <c r="BW85" s="372"/>
      <c r="BX85" s="372"/>
      <c r="BY85" s="372"/>
      <c r="BZ85" s="372"/>
      <c r="CA85" s="372"/>
      <c r="CB85" s="372"/>
      <c r="CC85" s="372"/>
      <c r="CD85" s="372"/>
      <c r="CE85" s="372"/>
      <c r="CF85" s="372"/>
      <c r="CG85" s="372"/>
      <c r="CH85" s="372"/>
      <c r="CI85" s="372"/>
      <c r="CJ85" s="372"/>
      <c r="CK85" s="372"/>
      <c r="CL85" s="372"/>
      <c r="CM85" s="372"/>
      <c r="CN85" s="372"/>
      <c r="CO85" s="372"/>
      <c r="CP85" s="372"/>
      <c r="CQ85" s="372"/>
      <c r="CR85" s="372"/>
      <c r="CS85" s="372"/>
      <c r="CT85" s="372"/>
      <c r="CU85" s="401">
        <f>SUM(AM85:CP85)</f>
        <v>0</v>
      </c>
      <c r="CV85" s="401"/>
      <c r="CW85" s="401"/>
      <c r="CX85" s="401"/>
      <c r="CY85" s="401"/>
    </row>
    <row r="86" spans="2:103" s="19" customFormat="1" ht="12" customHeight="1">
      <c r="B86" s="15"/>
      <c r="C86" s="202">
        <v>4</v>
      </c>
      <c r="D86" s="203"/>
      <c r="E86" s="204" t="s">
        <v>22</v>
      </c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6"/>
      <c r="AF86" s="194">
        <f>SUM(AM85:CHOOSE(B105,AM85,AR85,AW85,BB85,BG85,BL85,BQ85,BV85,CA85,CF85,CK85,CP85))</f>
        <v>0</v>
      </c>
      <c r="AG86" s="194"/>
      <c r="AH86" s="194"/>
      <c r="AI86" s="194"/>
      <c r="AJ86" s="194"/>
      <c r="AK86" s="18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</row>
    <row r="87" spans="2:103" ht="12" customHeight="1">
      <c r="B87" s="8"/>
      <c r="C87" s="207">
        <v>5</v>
      </c>
      <c r="D87" s="208"/>
      <c r="E87" s="209" t="s">
        <v>23</v>
      </c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1"/>
      <c r="AF87" s="212">
        <f>AF84-AF86</f>
        <v>0</v>
      </c>
      <c r="AG87" s="213"/>
      <c r="AH87" s="213"/>
      <c r="AI87" s="213"/>
      <c r="AJ87" s="214"/>
      <c r="AK87" s="10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</row>
    <row r="88" spans="2:37" ht="12" customHeight="1">
      <c r="B88" s="8"/>
      <c r="C88" s="24"/>
      <c r="D88" s="24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6"/>
      <c r="AG88" s="26"/>
      <c r="AH88" s="26"/>
      <c r="AI88" s="26"/>
      <c r="AJ88" s="26"/>
      <c r="AK88" s="10"/>
    </row>
    <row r="89" spans="2:37" ht="12" customHeight="1"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0"/>
    </row>
    <row r="90" spans="2:37" ht="12" customHeight="1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 t="s">
        <v>29</v>
      </c>
      <c r="V90" s="9"/>
      <c r="W90" s="14"/>
      <c r="X90" s="14"/>
      <c r="Y90" s="14"/>
      <c r="Z90" s="103"/>
      <c r="AA90" s="104"/>
      <c r="AB90" s="105"/>
      <c r="AC90" s="215">
        <f>AE11</f>
        <v>3</v>
      </c>
      <c r="AD90" s="216"/>
      <c r="AE90" s="217"/>
      <c r="AF90" s="215" t="str">
        <f>AH11</f>
        <v>2007</v>
      </c>
      <c r="AG90" s="218"/>
      <c r="AH90" s="219"/>
      <c r="AI90" s="33"/>
      <c r="AJ90" s="33"/>
      <c r="AK90" s="10"/>
    </row>
    <row r="91" spans="2:37" ht="12" customHeight="1">
      <c r="B91" s="8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6"/>
      <c r="N91" s="16"/>
      <c r="O91" s="16"/>
      <c r="P91" s="16"/>
      <c r="Q91" s="16"/>
      <c r="R91" s="16"/>
      <c r="S91" s="16"/>
      <c r="T91" s="16"/>
      <c r="U91" s="16"/>
      <c r="V91" s="17"/>
      <c r="W91" s="16"/>
      <c r="X91" s="16"/>
      <c r="Y91" s="16"/>
      <c r="Z91" s="220" t="s">
        <v>2</v>
      </c>
      <c r="AA91" s="220"/>
      <c r="AB91" s="220"/>
      <c r="AC91" s="220" t="s">
        <v>3</v>
      </c>
      <c r="AD91" s="220"/>
      <c r="AE91" s="220"/>
      <c r="AF91" s="220" t="s">
        <v>4</v>
      </c>
      <c r="AG91" s="220"/>
      <c r="AH91" s="220"/>
      <c r="AI91" s="33"/>
      <c r="AJ91" s="33"/>
      <c r="AK91" s="10"/>
    </row>
    <row r="92" spans="2:37" ht="12" customHeight="1">
      <c r="B92" s="8"/>
      <c r="C92" s="98" t="s">
        <v>177</v>
      </c>
      <c r="D92" s="98"/>
      <c r="E92" s="98"/>
      <c r="F92" s="98"/>
      <c r="G92" s="98"/>
      <c r="H92" s="98"/>
      <c r="I92" s="222"/>
      <c r="J92" s="222"/>
      <c r="K92" s="222"/>
      <c r="L92" s="222"/>
      <c r="M92" s="222"/>
      <c r="N92" s="222"/>
      <c r="O92" s="222"/>
      <c r="P92" s="42"/>
      <c r="Q92" s="222"/>
      <c r="R92" s="222"/>
      <c r="S92" s="222"/>
      <c r="T92" s="222"/>
      <c r="U92" s="222"/>
      <c r="V92" s="222"/>
      <c r="W92" s="22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0"/>
    </row>
    <row r="93" spans="2:37" ht="12" customHeight="1">
      <c r="B93" s="8"/>
      <c r="C93" s="98"/>
      <c r="D93" s="98"/>
      <c r="E93" s="98"/>
      <c r="F93" s="98"/>
      <c r="G93" s="98"/>
      <c r="H93" s="98"/>
      <c r="I93" s="223"/>
      <c r="J93" s="223"/>
      <c r="K93" s="223"/>
      <c r="L93" s="223"/>
      <c r="M93" s="223"/>
      <c r="N93" s="223"/>
      <c r="O93" s="223"/>
      <c r="P93" s="42"/>
      <c r="Q93" s="223"/>
      <c r="R93" s="223"/>
      <c r="S93" s="223"/>
      <c r="T93" s="223"/>
      <c r="U93" s="223"/>
      <c r="V93" s="223"/>
      <c r="W93" s="223"/>
      <c r="X93" s="17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0"/>
    </row>
    <row r="94" spans="2:37" ht="12" customHeight="1">
      <c r="B94" s="8"/>
      <c r="C94" s="9"/>
      <c r="D94" s="9"/>
      <c r="E94" s="9"/>
      <c r="F94" s="9"/>
      <c r="G94" s="9"/>
      <c r="H94" s="9"/>
      <c r="I94" s="224" t="s">
        <v>178</v>
      </c>
      <c r="J94" s="224"/>
      <c r="K94" s="224"/>
      <c r="L94" s="224"/>
      <c r="M94" s="224"/>
      <c r="N94" s="224"/>
      <c r="O94" s="224"/>
      <c r="P94" s="42"/>
      <c r="Q94" s="224" t="s">
        <v>176</v>
      </c>
      <c r="R94" s="224"/>
      <c r="S94" s="224"/>
      <c r="T94" s="224"/>
      <c r="U94" s="224"/>
      <c r="V94" s="224"/>
      <c r="W94" s="224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0"/>
    </row>
    <row r="95" spans="2:37" ht="12" customHeight="1">
      <c r="B95" s="8"/>
      <c r="C95" s="9"/>
      <c r="D95" s="9"/>
      <c r="E95" s="9"/>
      <c r="F95" s="9"/>
      <c r="G95" s="9"/>
      <c r="H95" s="9"/>
      <c r="I95" s="222"/>
      <c r="J95" s="222"/>
      <c r="K95" s="222"/>
      <c r="L95" s="222"/>
      <c r="M95" s="222"/>
      <c r="N95" s="222"/>
      <c r="O95" s="222"/>
      <c r="P95" s="42"/>
      <c r="Q95" s="222"/>
      <c r="R95" s="222"/>
      <c r="S95" s="222"/>
      <c r="T95" s="222"/>
      <c r="U95" s="222"/>
      <c r="V95" s="222"/>
      <c r="W95" s="22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0"/>
    </row>
    <row r="96" spans="2:37" ht="12" customHeight="1">
      <c r="B96" s="8"/>
      <c r="C96" s="14" t="s">
        <v>25</v>
      </c>
      <c r="D96" s="9"/>
      <c r="E96" s="9"/>
      <c r="F96" s="9"/>
      <c r="G96" s="9"/>
      <c r="H96" s="9"/>
      <c r="I96" s="223"/>
      <c r="J96" s="223"/>
      <c r="K96" s="223"/>
      <c r="L96" s="223"/>
      <c r="M96" s="223"/>
      <c r="N96" s="223"/>
      <c r="O96" s="223"/>
      <c r="P96" s="42"/>
      <c r="Q96" s="223"/>
      <c r="R96" s="223"/>
      <c r="S96" s="223"/>
      <c r="T96" s="223"/>
      <c r="U96" s="223"/>
      <c r="V96" s="223"/>
      <c r="W96" s="223"/>
      <c r="X96" s="17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0"/>
    </row>
    <row r="97" spans="2:37" ht="12" customHeight="1">
      <c r="B97" s="8"/>
      <c r="C97" s="9"/>
      <c r="D97" s="9"/>
      <c r="E97" s="9"/>
      <c r="F97" s="9"/>
      <c r="G97" s="9"/>
      <c r="H97" s="9"/>
      <c r="I97" s="224" t="s">
        <v>178</v>
      </c>
      <c r="J97" s="224"/>
      <c r="K97" s="224"/>
      <c r="L97" s="224"/>
      <c r="M97" s="224"/>
      <c r="N97" s="224"/>
      <c r="O97" s="224"/>
      <c r="P97" s="42"/>
      <c r="Q97" s="224" t="s">
        <v>176</v>
      </c>
      <c r="R97" s="224"/>
      <c r="S97" s="224"/>
      <c r="T97" s="224"/>
      <c r="U97" s="224"/>
      <c r="V97" s="224"/>
      <c r="W97" s="224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</row>
    <row r="98" spans="2:37" ht="12" customHeight="1">
      <c r="B98" s="8"/>
      <c r="C98" s="9"/>
      <c r="D98" s="9"/>
      <c r="E98" s="9"/>
      <c r="F98" s="9"/>
      <c r="G98" s="9"/>
      <c r="H98" s="9"/>
      <c r="I98" s="222"/>
      <c r="J98" s="222"/>
      <c r="K98" s="222"/>
      <c r="L98" s="222"/>
      <c r="M98" s="222"/>
      <c r="N98" s="222"/>
      <c r="O98" s="222"/>
      <c r="P98" s="42"/>
      <c r="Q98" s="222"/>
      <c r="R98" s="222"/>
      <c r="S98" s="222"/>
      <c r="T98" s="222"/>
      <c r="U98" s="222"/>
      <c r="V98" s="222"/>
      <c r="W98" s="22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</row>
    <row r="99" spans="2:37" ht="12" customHeight="1">
      <c r="B99" s="8"/>
      <c r="C99" s="14" t="s">
        <v>26</v>
      </c>
      <c r="D99" s="9"/>
      <c r="E99" s="9"/>
      <c r="F99" s="9"/>
      <c r="G99" s="9"/>
      <c r="H99" s="9"/>
      <c r="I99" s="223"/>
      <c r="J99" s="223"/>
      <c r="K99" s="223"/>
      <c r="L99" s="223"/>
      <c r="M99" s="223"/>
      <c r="N99" s="223"/>
      <c r="O99" s="223"/>
      <c r="P99" s="42"/>
      <c r="Q99" s="223"/>
      <c r="R99" s="223"/>
      <c r="S99" s="223"/>
      <c r="T99" s="223"/>
      <c r="U99" s="223"/>
      <c r="V99" s="223"/>
      <c r="W99" s="223"/>
      <c r="X99" s="17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</row>
    <row r="100" spans="2:37" ht="12" customHeight="1">
      <c r="B100" s="8"/>
      <c r="C100" s="14"/>
      <c r="D100" s="9"/>
      <c r="E100" s="9"/>
      <c r="F100" s="9"/>
      <c r="G100" s="9"/>
      <c r="H100" s="9"/>
      <c r="I100" s="276" t="s">
        <v>178</v>
      </c>
      <c r="J100" s="276"/>
      <c r="K100" s="276"/>
      <c r="L100" s="276"/>
      <c r="M100" s="276"/>
      <c r="N100" s="276"/>
      <c r="O100" s="276"/>
      <c r="P100" s="9"/>
      <c r="Q100" s="276" t="s">
        <v>176</v>
      </c>
      <c r="R100" s="276"/>
      <c r="S100" s="276"/>
      <c r="T100" s="276"/>
      <c r="U100" s="276"/>
      <c r="V100" s="276"/>
      <c r="W100" s="276"/>
      <c r="X100" s="17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</row>
    <row r="101" spans="2:37" ht="11.25" thickBot="1">
      <c r="B101" s="2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29"/>
    </row>
    <row r="103" spans="2:6" ht="10.5">
      <c r="B103" s="49"/>
      <c r="C103" s="49"/>
      <c r="D103" s="49"/>
      <c r="E103" s="49"/>
      <c r="F103" s="49"/>
    </row>
    <row r="104" spans="2:6" ht="10.5">
      <c r="B104" s="49"/>
      <c r="C104" s="49"/>
      <c r="D104" s="49"/>
      <c r="E104" s="49"/>
      <c r="F104" s="49"/>
    </row>
    <row r="105" spans="2:6" ht="10.5">
      <c r="B105" s="50">
        <v>2</v>
      </c>
      <c r="C105" s="50"/>
      <c r="D105" s="50"/>
      <c r="E105" s="50"/>
      <c r="F105" s="49"/>
    </row>
    <row r="106" spans="2:6" ht="10.5">
      <c r="B106" s="50">
        <v>1</v>
      </c>
      <c r="C106" s="50" t="s">
        <v>122</v>
      </c>
      <c r="D106" s="50"/>
      <c r="E106" s="50"/>
      <c r="F106" s="49"/>
    </row>
    <row r="107" spans="2:6" ht="10.5">
      <c r="B107" s="50">
        <v>2</v>
      </c>
      <c r="C107" s="50" t="s">
        <v>111</v>
      </c>
      <c r="D107" s="50"/>
      <c r="E107" s="50"/>
      <c r="F107" s="49"/>
    </row>
    <row r="108" spans="2:6" ht="10.5">
      <c r="B108" s="50">
        <v>3</v>
      </c>
      <c r="C108" s="50" t="s">
        <v>112</v>
      </c>
      <c r="D108" s="50"/>
      <c r="E108" s="50"/>
      <c r="F108" s="49"/>
    </row>
    <row r="109" spans="2:6" ht="10.5">
      <c r="B109" s="50">
        <v>4</v>
      </c>
      <c r="C109" s="50" t="s">
        <v>113</v>
      </c>
      <c r="D109" s="50"/>
      <c r="E109" s="50"/>
      <c r="F109" s="49"/>
    </row>
    <row r="110" spans="2:6" ht="10.5">
      <c r="B110" s="50">
        <v>5</v>
      </c>
      <c r="C110" s="50" t="s">
        <v>114</v>
      </c>
      <c r="D110" s="50"/>
      <c r="E110" s="50"/>
      <c r="F110" s="49"/>
    </row>
    <row r="111" spans="2:6" ht="10.5">
      <c r="B111" s="50">
        <v>6</v>
      </c>
      <c r="C111" s="50" t="s">
        <v>115</v>
      </c>
      <c r="D111" s="50"/>
      <c r="E111" s="50"/>
      <c r="F111" s="49"/>
    </row>
    <row r="112" spans="2:6" ht="10.5">
      <c r="B112" s="50">
        <v>7</v>
      </c>
      <c r="C112" s="50" t="s">
        <v>116</v>
      </c>
      <c r="D112" s="50"/>
      <c r="E112" s="50"/>
      <c r="F112" s="49"/>
    </row>
    <row r="113" spans="2:6" ht="10.5">
      <c r="B113" s="50">
        <v>8</v>
      </c>
      <c r="C113" s="50" t="s">
        <v>117</v>
      </c>
      <c r="D113" s="50"/>
      <c r="E113" s="50"/>
      <c r="F113" s="49"/>
    </row>
    <row r="114" spans="2:6" ht="10.5">
      <c r="B114" s="50">
        <v>9</v>
      </c>
      <c r="C114" s="50" t="s">
        <v>118</v>
      </c>
      <c r="D114" s="50"/>
      <c r="E114" s="50"/>
      <c r="F114" s="49"/>
    </row>
    <row r="115" spans="2:6" ht="10.5">
      <c r="B115" s="50">
        <v>10</v>
      </c>
      <c r="C115" s="50" t="s">
        <v>119</v>
      </c>
      <c r="D115" s="50"/>
      <c r="E115" s="50"/>
      <c r="F115" s="49"/>
    </row>
    <row r="116" spans="2:6" ht="10.5">
      <c r="B116" s="50">
        <v>11</v>
      </c>
      <c r="C116" s="50" t="s">
        <v>120</v>
      </c>
      <c r="D116" s="50"/>
      <c r="E116" s="50"/>
      <c r="F116" s="49"/>
    </row>
    <row r="117" spans="2:6" ht="10.5">
      <c r="B117" s="50">
        <v>12</v>
      </c>
      <c r="C117" s="50" t="s">
        <v>121</v>
      </c>
      <c r="D117" s="50"/>
      <c r="E117" s="50"/>
      <c r="F117" s="49"/>
    </row>
    <row r="118" spans="2:6" ht="10.5">
      <c r="B118" s="49"/>
      <c r="C118" s="49"/>
      <c r="D118" s="49"/>
      <c r="E118" s="49"/>
      <c r="F118" s="49"/>
    </row>
    <row r="119" spans="2:6" ht="10.5">
      <c r="B119" s="49"/>
      <c r="C119" s="49"/>
      <c r="D119" s="49"/>
      <c r="E119" s="49"/>
      <c r="F119" s="49"/>
    </row>
  </sheetData>
  <sheetProtection/>
  <mergeCells count="682">
    <mergeCell ref="I95:O96"/>
    <mergeCell ref="Z90:AB90"/>
    <mergeCell ref="AC90:AE90"/>
    <mergeCell ref="AF90:AH90"/>
    <mergeCell ref="Z91:AB91"/>
    <mergeCell ref="AC91:AE91"/>
    <mergeCell ref="AF91:AH91"/>
    <mergeCell ref="C87:D87"/>
    <mergeCell ref="E87:AE87"/>
    <mergeCell ref="AF87:AJ87"/>
    <mergeCell ref="R4:AJ4"/>
    <mergeCell ref="C92:H93"/>
    <mergeCell ref="I92:O93"/>
    <mergeCell ref="CA85:CE85"/>
    <mergeCell ref="CF85:CJ85"/>
    <mergeCell ref="CK85:CO85"/>
    <mergeCell ref="CP85:CT85"/>
    <mergeCell ref="CU85:CY85"/>
    <mergeCell ref="C86:D86"/>
    <mergeCell ref="E86:AE86"/>
    <mergeCell ref="AF86:AJ86"/>
    <mergeCell ref="AW85:BA85"/>
    <mergeCell ref="BB85:BF85"/>
    <mergeCell ref="BG85:BK85"/>
    <mergeCell ref="BL85:BP85"/>
    <mergeCell ref="BQ85:BU85"/>
    <mergeCell ref="BV85:BZ85"/>
    <mergeCell ref="CA84:CE84"/>
    <mergeCell ref="CF84:CJ84"/>
    <mergeCell ref="CK84:CO84"/>
    <mergeCell ref="CP84:CT84"/>
    <mergeCell ref="CU84:CY84"/>
    <mergeCell ref="C85:D85"/>
    <mergeCell ref="E85:AE85"/>
    <mergeCell ref="AF85:AJ85"/>
    <mergeCell ref="AM85:AQ85"/>
    <mergeCell ref="AR85:AV85"/>
    <mergeCell ref="AW84:BA84"/>
    <mergeCell ref="BB84:BF84"/>
    <mergeCell ref="BG84:BK84"/>
    <mergeCell ref="BL84:BP84"/>
    <mergeCell ref="BQ84:BU84"/>
    <mergeCell ref="BV84:BZ84"/>
    <mergeCell ref="CA83:CE83"/>
    <mergeCell ref="CF83:CJ83"/>
    <mergeCell ref="CK83:CO83"/>
    <mergeCell ref="CP83:CT83"/>
    <mergeCell ref="CU83:CY83"/>
    <mergeCell ref="C84:D84"/>
    <mergeCell ref="E84:AE84"/>
    <mergeCell ref="AF84:AJ84"/>
    <mergeCell ref="AM84:AQ84"/>
    <mergeCell ref="AR84:AV84"/>
    <mergeCell ref="AW83:BA83"/>
    <mergeCell ref="BB83:BF83"/>
    <mergeCell ref="BG83:BK83"/>
    <mergeCell ref="BL83:BP83"/>
    <mergeCell ref="BQ83:BU83"/>
    <mergeCell ref="BV83:BZ83"/>
    <mergeCell ref="CU78:CY78"/>
    <mergeCell ref="AF80:AJ80"/>
    <mergeCell ref="C81:D82"/>
    <mergeCell ref="E81:AE82"/>
    <mergeCell ref="AF81:AJ82"/>
    <mergeCell ref="C83:D83"/>
    <mergeCell ref="E83:AE83"/>
    <mergeCell ref="AF83:AJ83"/>
    <mergeCell ref="AM83:AQ83"/>
    <mergeCell ref="AR83:AV83"/>
    <mergeCell ref="BQ78:BU78"/>
    <mergeCell ref="BV78:BZ78"/>
    <mergeCell ref="CA78:CE78"/>
    <mergeCell ref="CF78:CJ78"/>
    <mergeCell ref="CK78:CO78"/>
    <mergeCell ref="CP78:CT78"/>
    <mergeCell ref="CU77:CY77"/>
    <mergeCell ref="C78:D78"/>
    <mergeCell ref="E78:AE78"/>
    <mergeCell ref="AF78:AJ78"/>
    <mergeCell ref="AM78:AQ78"/>
    <mergeCell ref="AR78:AV78"/>
    <mergeCell ref="AW78:BA78"/>
    <mergeCell ref="BB78:BF78"/>
    <mergeCell ref="BG78:BK78"/>
    <mergeCell ref="BL78:BP78"/>
    <mergeCell ref="BQ77:BU77"/>
    <mergeCell ref="BV77:BZ77"/>
    <mergeCell ref="CA77:CE77"/>
    <mergeCell ref="CF77:CJ77"/>
    <mergeCell ref="CK77:CO77"/>
    <mergeCell ref="CP77:CT77"/>
    <mergeCell ref="CU75:CY76"/>
    <mergeCell ref="C77:D77"/>
    <mergeCell ref="E77:AE77"/>
    <mergeCell ref="AF77:AJ77"/>
    <mergeCell ref="AM77:AQ77"/>
    <mergeCell ref="AR77:AV77"/>
    <mergeCell ref="AW77:BA77"/>
    <mergeCell ref="BB77:BF77"/>
    <mergeCell ref="BG77:BK77"/>
    <mergeCell ref="BL77:BP77"/>
    <mergeCell ref="BQ75:BU76"/>
    <mergeCell ref="BV75:BZ76"/>
    <mergeCell ref="CA75:CE76"/>
    <mergeCell ref="CF75:CJ76"/>
    <mergeCell ref="CK75:CO76"/>
    <mergeCell ref="CP75:CT76"/>
    <mergeCell ref="AM75:AQ76"/>
    <mergeCell ref="AR75:AV76"/>
    <mergeCell ref="AW75:BA76"/>
    <mergeCell ref="BB75:BF76"/>
    <mergeCell ref="BG75:BK76"/>
    <mergeCell ref="BL75:BP76"/>
    <mergeCell ref="AF72:AJ72"/>
    <mergeCell ref="C73:D74"/>
    <mergeCell ref="E73:AE74"/>
    <mergeCell ref="AF73:AJ74"/>
    <mergeCell ref="C75:D76"/>
    <mergeCell ref="E75:AE76"/>
    <mergeCell ref="AF75:AJ76"/>
    <mergeCell ref="BV69:BZ69"/>
    <mergeCell ref="CA69:CE69"/>
    <mergeCell ref="CF69:CJ69"/>
    <mergeCell ref="CK69:CO69"/>
    <mergeCell ref="CP69:CT69"/>
    <mergeCell ref="CU69:CY69"/>
    <mergeCell ref="AR69:AV69"/>
    <mergeCell ref="AW69:BA69"/>
    <mergeCell ref="BB69:BF69"/>
    <mergeCell ref="BG69:BK69"/>
    <mergeCell ref="BL69:BP69"/>
    <mergeCell ref="BQ69:BU69"/>
    <mergeCell ref="CA68:CE68"/>
    <mergeCell ref="CF68:CJ68"/>
    <mergeCell ref="CK68:CO68"/>
    <mergeCell ref="CP68:CT68"/>
    <mergeCell ref="CU68:CY68"/>
    <mergeCell ref="C69:D69"/>
    <mergeCell ref="E69:Z69"/>
    <mergeCell ref="AA69:AE69"/>
    <mergeCell ref="AF69:AJ69"/>
    <mergeCell ref="AM69:AQ69"/>
    <mergeCell ref="AW68:BA68"/>
    <mergeCell ref="BB68:BF68"/>
    <mergeCell ref="BG68:BK68"/>
    <mergeCell ref="BL68:BP68"/>
    <mergeCell ref="BQ68:BU68"/>
    <mergeCell ref="BV68:BZ68"/>
    <mergeCell ref="C68:D68"/>
    <mergeCell ref="E68:Z68"/>
    <mergeCell ref="AA68:AE68"/>
    <mergeCell ref="AF68:AJ68"/>
    <mergeCell ref="AM68:AQ68"/>
    <mergeCell ref="AR68:AV68"/>
    <mergeCell ref="BV66:BZ66"/>
    <mergeCell ref="CA66:CE66"/>
    <mergeCell ref="CF66:CJ66"/>
    <mergeCell ref="CK66:CO66"/>
    <mergeCell ref="CP66:CT66"/>
    <mergeCell ref="CU66:CY66"/>
    <mergeCell ref="AR66:AV66"/>
    <mergeCell ref="AW66:BA66"/>
    <mergeCell ref="BB66:BF66"/>
    <mergeCell ref="BG66:BK66"/>
    <mergeCell ref="BL66:BP66"/>
    <mergeCell ref="BQ66:BU66"/>
    <mergeCell ref="CA65:CE65"/>
    <mergeCell ref="CF65:CJ65"/>
    <mergeCell ref="CK65:CO65"/>
    <mergeCell ref="CP65:CT65"/>
    <mergeCell ref="CU65:CY65"/>
    <mergeCell ref="C66:D66"/>
    <mergeCell ref="E66:Z66"/>
    <mergeCell ref="AA66:AE66"/>
    <mergeCell ref="AF66:AJ66"/>
    <mergeCell ref="AM66:AQ66"/>
    <mergeCell ref="AW65:BA65"/>
    <mergeCell ref="BB65:BF65"/>
    <mergeCell ref="BG65:BK65"/>
    <mergeCell ref="BL65:BP65"/>
    <mergeCell ref="BQ65:BU65"/>
    <mergeCell ref="BV65:BZ65"/>
    <mergeCell ref="C65:D65"/>
    <mergeCell ref="E65:Z65"/>
    <mergeCell ref="AA65:AE65"/>
    <mergeCell ref="AF65:AJ65"/>
    <mergeCell ref="AM65:AQ65"/>
    <mergeCell ref="AR65:AV65"/>
    <mergeCell ref="BV64:BZ64"/>
    <mergeCell ref="CA64:CE64"/>
    <mergeCell ref="CF64:CJ64"/>
    <mergeCell ref="CK64:CO64"/>
    <mergeCell ref="CP64:CT64"/>
    <mergeCell ref="CU64:CY64"/>
    <mergeCell ref="AR64:AV64"/>
    <mergeCell ref="AW64:BA64"/>
    <mergeCell ref="BB64:BF64"/>
    <mergeCell ref="BG64:BK64"/>
    <mergeCell ref="BL64:BP64"/>
    <mergeCell ref="BQ64:BU64"/>
    <mergeCell ref="CA61:CE63"/>
    <mergeCell ref="CF61:CJ63"/>
    <mergeCell ref="CK61:CO63"/>
    <mergeCell ref="CP61:CT63"/>
    <mergeCell ref="CU61:CY63"/>
    <mergeCell ref="C64:D64"/>
    <mergeCell ref="E64:Z64"/>
    <mergeCell ref="AA64:AE64"/>
    <mergeCell ref="AF64:AJ64"/>
    <mergeCell ref="AM64:AQ64"/>
    <mergeCell ref="AW61:BA63"/>
    <mergeCell ref="BB61:BF63"/>
    <mergeCell ref="BG61:BK63"/>
    <mergeCell ref="BL61:BP63"/>
    <mergeCell ref="BQ61:BU63"/>
    <mergeCell ref="BV61:BZ63"/>
    <mergeCell ref="C61:D63"/>
    <mergeCell ref="E61:Z63"/>
    <mergeCell ref="AA61:AE63"/>
    <mergeCell ref="AF61:AJ63"/>
    <mergeCell ref="AM61:AQ63"/>
    <mergeCell ref="AR61:AV63"/>
    <mergeCell ref="BV60:BZ60"/>
    <mergeCell ref="CA60:CE60"/>
    <mergeCell ref="CF60:CJ60"/>
    <mergeCell ref="CK60:CO60"/>
    <mergeCell ref="CP60:CT60"/>
    <mergeCell ref="CU60:CY60"/>
    <mergeCell ref="AR60:AV60"/>
    <mergeCell ref="AW60:BA60"/>
    <mergeCell ref="BB60:BF60"/>
    <mergeCell ref="BG60:BK60"/>
    <mergeCell ref="BL60:BP60"/>
    <mergeCell ref="BQ60:BU60"/>
    <mergeCell ref="CA59:CE59"/>
    <mergeCell ref="CF59:CJ59"/>
    <mergeCell ref="CK59:CO59"/>
    <mergeCell ref="CP59:CT59"/>
    <mergeCell ref="CU59:CY59"/>
    <mergeCell ref="C60:D60"/>
    <mergeCell ref="E60:Z60"/>
    <mergeCell ref="AA60:AE60"/>
    <mergeCell ref="AF60:AJ60"/>
    <mergeCell ref="AM60:AQ60"/>
    <mergeCell ref="AW59:BA59"/>
    <mergeCell ref="BB59:BF59"/>
    <mergeCell ref="BG59:BK59"/>
    <mergeCell ref="BL59:BP59"/>
    <mergeCell ref="BQ59:BU59"/>
    <mergeCell ref="BV59:BZ59"/>
    <mergeCell ref="C59:D59"/>
    <mergeCell ref="E59:Z59"/>
    <mergeCell ref="AA59:AE59"/>
    <mergeCell ref="AF59:AJ59"/>
    <mergeCell ref="AM59:AQ59"/>
    <mergeCell ref="AR59:AV59"/>
    <mergeCell ref="BV58:BZ58"/>
    <mergeCell ref="CA58:CE58"/>
    <mergeCell ref="CF58:CJ58"/>
    <mergeCell ref="CK58:CO58"/>
    <mergeCell ref="CP58:CT58"/>
    <mergeCell ref="CU58:CY58"/>
    <mergeCell ref="AR58:AV58"/>
    <mergeCell ref="AW58:BA58"/>
    <mergeCell ref="BB58:BF58"/>
    <mergeCell ref="BG58:BK58"/>
    <mergeCell ref="BL58:BP58"/>
    <mergeCell ref="BQ58:BU58"/>
    <mergeCell ref="CA57:CE57"/>
    <mergeCell ref="CF57:CJ57"/>
    <mergeCell ref="CK57:CO57"/>
    <mergeCell ref="CP57:CT57"/>
    <mergeCell ref="CU57:CY57"/>
    <mergeCell ref="C58:D58"/>
    <mergeCell ref="E58:Z58"/>
    <mergeCell ref="AA58:AE58"/>
    <mergeCell ref="AF58:AJ58"/>
    <mergeCell ref="AM58:AQ58"/>
    <mergeCell ref="AW57:BA57"/>
    <mergeCell ref="BB57:BF57"/>
    <mergeCell ref="BG57:BK57"/>
    <mergeCell ref="BL57:BP57"/>
    <mergeCell ref="BQ57:BU57"/>
    <mergeCell ref="BV57:BZ57"/>
    <mergeCell ref="C57:D57"/>
    <mergeCell ref="E57:Z57"/>
    <mergeCell ref="AA57:AE57"/>
    <mergeCell ref="AF57:AJ57"/>
    <mergeCell ref="AM57:AQ57"/>
    <mergeCell ref="AR57:AV57"/>
    <mergeCell ref="BV56:BZ56"/>
    <mergeCell ref="CA56:CE56"/>
    <mergeCell ref="CF56:CJ56"/>
    <mergeCell ref="CK56:CO56"/>
    <mergeCell ref="CP56:CT56"/>
    <mergeCell ref="CU56:CY56"/>
    <mergeCell ref="AR56:AV56"/>
    <mergeCell ref="AW56:BA56"/>
    <mergeCell ref="BB56:BF56"/>
    <mergeCell ref="BG56:BK56"/>
    <mergeCell ref="BL56:BP56"/>
    <mergeCell ref="BQ56:BU56"/>
    <mergeCell ref="CA55:CE55"/>
    <mergeCell ref="CF55:CJ55"/>
    <mergeCell ref="CK55:CO55"/>
    <mergeCell ref="CP55:CT55"/>
    <mergeCell ref="CU55:CY55"/>
    <mergeCell ref="C56:D56"/>
    <mergeCell ref="E56:Z56"/>
    <mergeCell ref="AA56:AE56"/>
    <mergeCell ref="AF56:AJ56"/>
    <mergeCell ref="AM56:AQ56"/>
    <mergeCell ref="AW55:BA55"/>
    <mergeCell ref="BB55:BF55"/>
    <mergeCell ref="BG55:BK55"/>
    <mergeCell ref="BL55:BP55"/>
    <mergeCell ref="BQ55:BU55"/>
    <mergeCell ref="BV55:BZ55"/>
    <mergeCell ref="C55:D55"/>
    <mergeCell ref="E55:Z55"/>
    <mergeCell ref="AA55:AE55"/>
    <mergeCell ref="AF55:AJ55"/>
    <mergeCell ref="AM55:AQ55"/>
    <mergeCell ref="AR55:AV55"/>
    <mergeCell ref="BV54:BZ54"/>
    <mergeCell ref="CA54:CE54"/>
    <mergeCell ref="CF54:CJ54"/>
    <mergeCell ref="CK54:CO54"/>
    <mergeCell ref="CP54:CT54"/>
    <mergeCell ref="CU54:CY54"/>
    <mergeCell ref="AR54:AV54"/>
    <mergeCell ref="AW54:BA54"/>
    <mergeCell ref="BB54:BF54"/>
    <mergeCell ref="BG54:BK54"/>
    <mergeCell ref="BL54:BP54"/>
    <mergeCell ref="BQ54:BU54"/>
    <mergeCell ref="CA53:CE53"/>
    <mergeCell ref="CF53:CJ53"/>
    <mergeCell ref="CK53:CO53"/>
    <mergeCell ref="CP53:CT53"/>
    <mergeCell ref="CU53:CY53"/>
    <mergeCell ref="C54:D54"/>
    <mergeCell ref="E54:Z54"/>
    <mergeCell ref="AA54:AE54"/>
    <mergeCell ref="AF54:AJ54"/>
    <mergeCell ref="AM54:AQ54"/>
    <mergeCell ref="AW53:BA53"/>
    <mergeCell ref="BB53:BF53"/>
    <mergeCell ref="BG53:BK53"/>
    <mergeCell ref="BL53:BP53"/>
    <mergeCell ref="BQ53:BU53"/>
    <mergeCell ref="BV53:BZ53"/>
    <mergeCell ref="C53:D53"/>
    <mergeCell ref="E53:Z53"/>
    <mergeCell ref="AA53:AE53"/>
    <mergeCell ref="AF53:AJ53"/>
    <mergeCell ref="AM53:AQ53"/>
    <mergeCell ref="AR53:AV53"/>
    <mergeCell ref="BV52:BZ52"/>
    <mergeCell ref="CA52:CE52"/>
    <mergeCell ref="CF52:CJ52"/>
    <mergeCell ref="CK52:CO52"/>
    <mergeCell ref="CP52:CT52"/>
    <mergeCell ref="CU52:CY52"/>
    <mergeCell ref="AR52:AV52"/>
    <mergeCell ref="AW52:BA52"/>
    <mergeCell ref="BB52:BF52"/>
    <mergeCell ref="BG52:BK52"/>
    <mergeCell ref="BL52:BP52"/>
    <mergeCell ref="BQ52:BU52"/>
    <mergeCell ref="CA51:CE51"/>
    <mergeCell ref="CF51:CJ51"/>
    <mergeCell ref="CK51:CO51"/>
    <mergeCell ref="CP51:CT51"/>
    <mergeCell ref="CU51:CY51"/>
    <mergeCell ref="C52:D52"/>
    <mergeCell ref="E52:Z52"/>
    <mergeCell ref="AA52:AE52"/>
    <mergeCell ref="AF52:AJ52"/>
    <mergeCell ref="AM52:AQ52"/>
    <mergeCell ref="AW51:BA51"/>
    <mergeCell ref="BB51:BF51"/>
    <mergeCell ref="BG51:BK51"/>
    <mergeCell ref="BL51:BP51"/>
    <mergeCell ref="BQ51:BU51"/>
    <mergeCell ref="BV51:BZ51"/>
    <mergeCell ref="C51:D51"/>
    <mergeCell ref="E51:Z51"/>
    <mergeCell ref="AA51:AE51"/>
    <mergeCell ref="AF51:AJ51"/>
    <mergeCell ref="AM51:AQ51"/>
    <mergeCell ref="AR51:AV51"/>
    <mergeCell ref="BV50:BZ50"/>
    <mergeCell ref="CA50:CE50"/>
    <mergeCell ref="CF50:CJ50"/>
    <mergeCell ref="CK50:CO50"/>
    <mergeCell ref="CP50:CT50"/>
    <mergeCell ref="CU50:CY50"/>
    <mergeCell ref="AR50:AV50"/>
    <mergeCell ref="AW50:BA50"/>
    <mergeCell ref="BB50:BF50"/>
    <mergeCell ref="BG50:BK50"/>
    <mergeCell ref="BL50:BP50"/>
    <mergeCell ref="BQ50:BU50"/>
    <mergeCell ref="CA48:CE49"/>
    <mergeCell ref="CF48:CJ49"/>
    <mergeCell ref="CK48:CO49"/>
    <mergeCell ref="CP48:CT49"/>
    <mergeCell ref="CU48:CY49"/>
    <mergeCell ref="C50:D50"/>
    <mergeCell ref="E50:Z50"/>
    <mergeCell ref="AA50:AE50"/>
    <mergeCell ref="AF50:AJ50"/>
    <mergeCell ref="AM50:AQ50"/>
    <mergeCell ref="AW48:BA49"/>
    <mergeCell ref="BB48:BF49"/>
    <mergeCell ref="BG48:BK49"/>
    <mergeCell ref="BL48:BP49"/>
    <mergeCell ref="BQ48:BU49"/>
    <mergeCell ref="BV48:BZ49"/>
    <mergeCell ref="C48:D49"/>
    <mergeCell ref="E48:Z49"/>
    <mergeCell ref="AA48:AE49"/>
    <mergeCell ref="AF48:AJ49"/>
    <mergeCell ref="AM48:AQ49"/>
    <mergeCell ref="AR48:AV49"/>
    <mergeCell ref="BV47:BZ47"/>
    <mergeCell ref="CA47:CE47"/>
    <mergeCell ref="CF47:CJ47"/>
    <mergeCell ref="CK47:CO47"/>
    <mergeCell ref="CP47:CT47"/>
    <mergeCell ref="CU47:CY47"/>
    <mergeCell ref="AR47:AV47"/>
    <mergeCell ref="AW47:BA47"/>
    <mergeCell ref="BB47:BF47"/>
    <mergeCell ref="BG47:BK47"/>
    <mergeCell ref="BL47:BP47"/>
    <mergeCell ref="BQ47:BU47"/>
    <mergeCell ref="CA46:CE46"/>
    <mergeCell ref="CF46:CJ46"/>
    <mergeCell ref="CK46:CO46"/>
    <mergeCell ref="CP46:CT46"/>
    <mergeCell ref="CU46:CY46"/>
    <mergeCell ref="C47:D47"/>
    <mergeCell ref="E47:Z47"/>
    <mergeCell ref="AA47:AE47"/>
    <mergeCell ref="AF47:AJ47"/>
    <mergeCell ref="AM47:AQ47"/>
    <mergeCell ref="AW46:BA46"/>
    <mergeCell ref="BB46:BF46"/>
    <mergeCell ref="BG46:BK46"/>
    <mergeCell ref="BL46:BP46"/>
    <mergeCell ref="BQ46:BU46"/>
    <mergeCell ref="BV46:BZ46"/>
    <mergeCell ref="C46:D46"/>
    <mergeCell ref="E46:Z46"/>
    <mergeCell ref="AA46:AE46"/>
    <mergeCell ref="AF46:AJ46"/>
    <mergeCell ref="AM46:AQ46"/>
    <mergeCell ref="AR46:AV46"/>
    <mergeCell ref="BV45:BZ45"/>
    <mergeCell ref="CA45:CE45"/>
    <mergeCell ref="CF45:CJ45"/>
    <mergeCell ref="CK45:CO45"/>
    <mergeCell ref="CP45:CT45"/>
    <mergeCell ref="CU45:CY45"/>
    <mergeCell ref="AR45:AV45"/>
    <mergeCell ref="AW45:BA45"/>
    <mergeCell ref="BB45:BF45"/>
    <mergeCell ref="BG45:BK45"/>
    <mergeCell ref="BL45:BP45"/>
    <mergeCell ref="BQ45:BU45"/>
    <mergeCell ref="CA43:CE44"/>
    <mergeCell ref="CF43:CJ44"/>
    <mergeCell ref="CK43:CO44"/>
    <mergeCell ref="CP43:CT44"/>
    <mergeCell ref="CU43:CY44"/>
    <mergeCell ref="C45:D45"/>
    <mergeCell ref="E45:Z45"/>
    <mergeCell ref="AA45:AE45"/>
    <mergeCell ref="AF45:AJ45"/>
    <mergeCell ref="AM45:AQ45"/>
    <mergeCell ref="AW43:BA44"/>
    <mergeCell ref="BB43:BF44"/>
    <mergeCell ref="BG43:BK44"/>
    <mergeCell ref="BL43:BP44"/>
    <mergeCell ref="BQ43:BU44"/>
    <mergeCell ref="BV43:BZ44"/>
    <mergeCell ref="C43:D44"/>
    <mergeCell ref="E43:Z44"/>
    <mergeCell ref="AA43:AE44"/>
    <mergeCell ref="AF43:AJ44"/>
    <mergeCell ref="AM43:AQ44"/>
    <mergeCell ref="AR43:AV44"/>
    <mergeCell ref="BV42:BZ42"/>
    <mergeCell ref="CA42:CE42"/>
    <mergeCell ref="CF42:CJ42"/>
    <mergeCell ref="CK42:CO42"/>
    <mergeCell ref="CP42:CT42"/>
    <mergeCell ref="CU42:CY42"/>
    <mergeCell ref="AR42:AV42"/>
    <mergeCell ref="AW42:BA42"/>
    <mergeCell ref="BB42:BF42"/>
    <mergeCell ref="BG42:BK42"/>
    <mergeCell ref="BL42:BP42"/>
    <mergeCell ref="BQ42:BU42"/>
    <mergeCell ref="CA41:CE41"/>
    <mergeCell ref="CF41:CJ41"/>
    <mergeCell ref="CK41:CO41"/>
    <mergeCell ref="CP41:CT41"/>
    <mergeCell ref="CU41:CY41"/>
    <mergeCell ref="C42:D42"/>
    <mergeCell ref="E42:Z42"/>
    <mergeCell ref="AA42:AE42"/>
    <mergeCell ref="AF42:AJ42"/>
    <mergeCell ref="AM42:AQ42"/>
    <mergeCell ref="AW41:BA41"/>
    <mergeCell ref="BB41:BF41"/>
    <mergeCell ref="BG41:BK41"/>
    <mergeCell ref="BL41:BP41"/>
    <mergeCell ref="BQ41:BU41"/>
    <mergeCell ref="BV41:BZ41"/>
    <mergeCell ref="C41:D41"/>
    <mergeCell ref="E41:Z41"/>
    <mergeCell ref="AA41:AE41"/>
    <mergeCell ref="AF41:AJ41"/>
    <mergeCell ref="AM41:AQ41"/>
    <mergeCell ref="AR41:AV41"/>
    <mergeCell ref="BV40:BZ40"/>
    <mergeCell ref="CA40:CE40"/>
    <mergeCell ref="CF40:CJ40"/>
    <mergeCell ref="CK40:CO40"/>
    <mergeCell ref="CP40:CT40"/>
    <mergeCell ref="CU40:CY40"/>
    <mergeCell ref="AR40:AV40"/>
    <mergeCell ref="AW40:BA40"/>
    <mergeCell ref="BB40:BF40"/>
    <mergeCell ref="BG40:BK40"/>
    <mergeCell ref="BL40:BP40"/>
    <mergeCell ref="BQ40:BU40"/>
    <mergeCell ref="CA39:CE39"/>
    <mergeCell ref="CF39:CJ39"/>
    <mergeCell ref="CK39:CO39"/>
    <mergeCell ref="CP39:CT39"/>
    <mergeCell ref="CU39:CY39"/>
    <mergeCell ref="C40:D40"/>
    <mergeCell ref="E40:Z40"/>
    <mergeCell ref="AA40:AE40"/>
    <mergeCell ref="AF40:AJ40"/>
    <mergeCell ref="AM40:AQ40"/>
    <mergeCell ref="AW39:BA39"/>
    <mergeCell ref="BB39:BF39"/>
    <mergeCell ref="BG39:BK39"/>
    <mergeCell ref="BL39:BP39"/>
    <mergeCell ref="BQ39:BU39"/>
    <mergeCell ref="BV39:BZ39"/>
    <mergeCell ref="C39:D39"/>
    <mergeCell ref="E39:Z39"/>
    <mergeCell ref="AA39:AE39"/>
    <mergeCell ref="AF39:AJ39"/>
    <mergeCell ref="AM39:AQ39"/>
    <mergeCell ref="AR39:AV39"/>
    <mergeCell ref="BV38:BZ38"/>
    <mergeCell ref="CA38:CE38"/>
    <mergeCell ref="CF38:CJ38"/>
    <mergeCell ref="CK38:CO38"/>
    <mergeCell ref="CP38:CT38"/>
    <mergeCell ref="CU38:CY38"/>
    <mergeCell ref="AR38:AV38"/>
    <mergeCell ref="AW38:BA38"/>
    <mergeCell ref="BB38:BF38"/>
    <mergeCell ref="BG38:BK38"/>
    <mergeCell ref="BL38:BP38"/>
    <mergeCell ref="BQ38:BU38"/>
    <mergeCell ref="CA37:CE37"/>
    <mergeCell ref="CF37:CJ37"/>
    <mergeCell ref="CK37:CO37"/>
    <mergeCell ref="CP37:CT37"/>
    <mergeCell ref="CU37:CY37"/>
    <mergeCell ref="C38:D38"/>
    <mergeCell ref="E38:Z38"/>
    <mergeCell ref="AA38:AE38"/>
    <mergeCell ref="AF38:AJ38"/>
    <mergeCell ref="AM38:AQ38"/>
    <mergeCell ref="AW37:BA37"/>
    <mergeCell ref="BB37:BF37"/>
    <mergeCell ref="BG37:BK37"/>
    <mergeCell ref="BL37:BP37"/>
    <mergeCell ref="BQ37:BU37"/>
    <mergeCell ref="BV37:BZ37"/>
    <mergeCell ref="C37:D37"/>
    <mergeCell ref="E37:Z37"/>
    <mergeCell ref="AA37:AE37"/>
    <mergeCell ref="AF37:AJ37"/>
    <mergeCell ref="AM37:AQ37"/>
    <mergeCell ref="AR37:AV37"/>
    <mergeCell ref="X30:Z30"/>
    <mergeCell ref="C32:U32"/>
    <mergeCell ref="W32:Y32"/>
    <mergeCell ref="AF34:AJ34"/>
    <mergeCell ref="C35:D36"/>
    <mergeCell ref="E35:Z36"/>
    <mergeCell ref="AA35:AE36"/>
    <mergeCell ref="AF35:AJ36"/>
    <mergeCell ref="AF15:AH15"/>
    <mergeCell ref="X16:Z16"/>
    <mergeCell ref="C20:N20"/>
    <mergeCell ref="C24:AJ25"/>
    <mergeCell ref="AD19:AJ19"/>
    <mergeCell ref="G27:H27"/>
    <mergeCell ref="C17:N17"/>
    <mergeCell ref="C18:N18"/>
    <mergeCell ref="C19:N19"/>
    <mergeCell ref="CP5:CT5"/>
    <mergeCell ref="CU5:CY5"/>
    <mergeCell ref="C7:N8"/>
    <mergeCell ref="C9:N9"/>
    <mergeCell ref="BV5:BZ5"/>
    <mergeCell ref="CA5:CE5"/>
    <mergeCell ref="CF5:CJ5"/>
    <mergeCell ref="CK5:CO5"/>
    <mergeCell ref="CP3:CT4"/>
    <mergeCell ref="CU3:CY4"/>
    <mergeCell ref="AM5:AQ5"/>
    <mergeCell ref="AR5:AV5"/>
    <mergeCell ref="AW5:BA5"/>
    <mergeCell ref="BB5:BF5"/>
    <mergeCell ref="BG5:BK5"/>
    <mergeCell ref="BL5:BP5"/>
    <mergeCell ref="BQ5:BU5"/>
    <mergeCell ref="BV3:BZ4"/>
    <mergeCell ref="CA3:CE4"/>
    <mergeCell ref="CF3:CJ4"/>
    <mergeCell ref="CK3:CO4"/>
    <mergeCell ref="BB3:BF4"/>
    <mergeCell ref="BG3:BK4"/>
    <mergeCell ref="BL3:BP4"/>
    <mergeCell ref="BQ3:BU4"/>
    <mergeCell ref="I100:O100"/>
    <mergeCell ref="Q100:W100"/>
    <mergeCell ref="G3:AJ3"/>
    <mergeCell ref="AM3:AQ4"/>
    <mergeCell ref="I11:N11"/>
    <mergeCell ref="AB11:AD11"/>
    <mergeCell ref="AE11:AG11"/>
    <mergeCell ref="AH11:AJ11"/>
    <mergeCell ref="AB12:AD12"/>
    <mergeCell ref="AE12:AG12"/>
    <mergeCell ref="C15:N15"/>
    <mergeCell ref="C16:N16"/>
    <mergeCell ref="Q98:W99"/>
    <mergeCell ref="Q94:W94"/>
    <mergeCell ref="Q97:W97"/>
    <mergeCell ref="I94:O94"/>
    <mergeCell ref="I97:O97"/>
    <mergeCell ref="I98:O99"/>
    <mergeCell ref="M30:P30"/>
    <mergeCell ref="U30:W30"/>
    <mergeCell ref="AW67:BA67"/>
    <mergeCell ref="BB67:BF67"/>
    <mergeCell ref="BG67:BK67"/>
    <mergeCell ref="B1:AK1"/>
    <mergeCell ref="Q92:W93"/>
    <mergeCell ref="Q95:W96"/>
    <mergeCell ref="AR3:AV4"/>
    <mergeCell ref="AW3:BA4"/>
    <mergeCell ref="AH12:AJ12"/>
    <mergeCell ref="I13:N13"/>
    <mergeCell ref="C67:D67"/>
    <mergeCell ref="E67:Z67"/>
    <mergeCell ref="AA67:AE67"/>
    <mergeCell ref="AF67:AJ67"/>
    <mergeCell ref="AM67:AQ67"/>
    <mergeCell ref="AR67:AV67"/>
    <mergeCell ref="CF67:CJ67"/>
    <mergeCell ref="CK67:CO67"/>
    <mergeCell ref="CP67:CT67"/>
    <mergeCell ref="CU67:CY67"/>
    <mergeCell ref="BL67:BP67"/>
    <mergeCell ref="BQ67:BU67"/>
    <mergeCell ref="BV67:BZ67"/>
    <mergeCell ref="CA67:CE67"/>
  </mergeCells>
  <conditionalFormatting sqref="E47 E57:E58 E64 E39:E43 E50:E54 E66:E68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119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spans="2:37" ht="12" customHeight="1" thickBot="1"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</row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</row>
    <row r="4" spans="2:37" ht="12" customHeight="1">
      <c r="B4" s="8"/>
      <c r="C4" s="3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96" t="s">
        <v>159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10"/>
    </row>
    <row r="5" spans="2:37" ht="12" customHeight="1">
      <c r="B5" s="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10"/>
    </row>
    <row r="6" spans="2:37" ht="12" customHeight="1"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37" ht="12" customHeight="1">
      <c r="B7" s="8"/>
      <c r="C7" s="98" t="s">
        <v>55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IF(B105=12,1,B105+1)</f>
        <v>3</v>
      </c>
      <c r="AF11" s="274"/>
      <c r="AG11" s="275"/>
      <c r="AH11" s="273" t="str">
        <f>IF(номер=12,U30+1,U30)</f>
        <v>2007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14" t="s">
        <v>5</v>
      </c>
      <c r="Y15" s="14"/>
      <c r="Z15" s="14"/>
      <c r="AA15" s="14"/>
      <c r="AB15" s="14"/>
      <c r="AC15" s="14"/>
      <c r="AD15" s="14"/>
      <c r="AE15" s="14"/>
      <c r="AF15" s="103"/>
      <c r="AG15" s="104"/>
      <c r="AH15" s="105"/>
      <c r="AI15" s="9"/>
      <c r="AJ15" s="9"/>
      <c r="AK15" s="10"/>
    </row>
    <row r="16" spans="2:37" s="19" customFormat="1" ht="12" customHeight="1">
      <c r="B16" s="15"/>
      <c r="C16" s="108" t="s">
        <v>160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6"/>
      <c r="P16" s="16"/>
      <c r="Q16" s="16"/>
      <c r="R16" s="16"/>
      <c r="S16" s="16"/>
      <c r="T16" s="16"/>
      <c r="U16" s="16"/>
      <c r="V16" s="16"/>
      <c r="W16" s="16"/>
      <c r="X16" s="312" t="s">
        <v>6</v>
      </c>
      <c r="Y16" s="312"/>
      <c r="Z16" s="312"/>
      <c r="AA16" s="14"/>
      <c r="AB16" s="14"/>
      <c r="AC16" s="14"/>
      <c r="AD16" s="14"/>
      <c r="AE16" s="14"/>
      <c r="AF16" s="14"/>
      <c r="AG16" s="14"/>
      <c r="AH16" s="9"/>
      <c r="AI16" s="40"/>
      <c r="AJ16" s="40"/>
      <c r="AK16" s="18"/>
    </row>
    <row r="17" spans="2:37" ht="12" customHeight="1">
      <c r="B17" s="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9"/>
      <c r="P17" s="9"/>
      <c r="Q17" s="9"/>
      <c r="R17" s="9"/>
      <c r="S17" s="9"/>
      <c r="T17" s="9"/>
      <c r="U17" s="9"/>
      <c r="V17" s="9"/>
      <c r="W17" s="9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9"/>
      <c r="AJ17" s="9"/>
      <c r="AK17" s="10"/>
    </row>
    <row r="18" spans="2:37" s="19" customFormat="1" ht="12" customHeight="1">
      <c r="B18" s="15"/>
      <c r="C18" s="108" t="s">
        <v>161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6"/>
      <c r="Z18" s="16"/>
      <c r="AA18" s="16"/>
      <c r="AB18" s="9"/>
      <c r="AC18" s="9"/>
      <c r="AD18" s="36"/>
      <c r="AE18" s="36"/>
      <c r="AF18" s="36"/>
      <c r="AG18" s="36"/>
      <c r="AH18" s="36"/>
      <c r="AI18" s="36"/>
      <c r="AJ18" s="36"/>
      <c r="AK18" s="18"/>
    </row>
    <row r="19" spans="2:37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 t="s">
        <v>27</v>
      </c>
      <c r="Y19" s="9"/>
      <c r="Z19" s="9"/>
      <c r="AA19" s="9"/>
      <c r="AB19" s="9"/>
      <c r="AC19" s="9"/>
      <c r="AD19" s="311"/>
      <c r="AE19" s="311"/>
      <c r="AF19" s="311"/>
      <c r="AG19" s="311"/>
      <c r="AH19" s="311"/>
      <c r="AI19" s="311"/>
      <c r="AJ19" s="311"/>
      <c r="AK19" s="10"/>
    </row>
    <row r="20" spans="2:37" ht="12" customHeight="1">
      <c r="B20" s="8"/>
      <c r="C20" s="110" t="s">
        <v>162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/>
    </row>
    <row r="21" spans="2:37" ht="12" customHeight="1">
      <c r="B21" s="8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/>
    </row>
    <row r="22" spans="2:3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</row>
    <row r="23" spans="2:37" ht="12" customHeight="1">
      <c r="B23" s="8"/>
      <c r="C23" s="3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10"/>
    </row>
    <row r="24" spans="2:37" ht="12" customHeight="1">
      <c r="B24" s="8"/>
      <c r="C24" s="353" t="s">
        <v>163</v>
      </c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10"/>
    </row>
    <row r="25" spans="2:37" ht="12" customHeight="1">
      <c r="B25" s="8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10"/>
    </row>
    <row r="26" spans="2:37" ht="12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0"/>
    </row>
    <row r="27" spans="2:37" ht="12" customHeight="1">
      <c r="B27" s="8"/>
      <c r="C27" s="9" t="s">
        <v>7</v>
      </c>
      <c r="D27" s="9"/>
      <c r="E27" s="9"/>
      <c r="F27" s="9"/>
      <c r="G27" s="99" t="s">
        <v>32</v>
      </c>
      <c r="H27" s="101"/>
      <c r="I27" s="23" t="s">
        <v>164</v>
      </c>
      <c r="J27" s="9"/>
      <c r="K27" s="9"/>
      <c r="L27" s="53"/>
      <c r="M27" s="53"/>
      <c r="N27" s="9"/>
      <c r="O27" s="9"/>
      <c r="P27" s="9"/>
      <c r="Q27" s="9"/>
      <c r="R27" s="9"/>
      <c r="S27" s="9"/>
      <c r="T27" s="9"/>
      <c r="U27" s="33"/>
      <c r="V27" s="32"/>
      <c r="W27" s="32"/>
      <c r="X27" s="33"/>
      <c r="Y27" s="33"/>
      <c r="Z27" s="33"/>
      <c r="AA27" s="33"/>
      <c r="AB27" s="33"/>
      <c r="AC27" s="33"/>
      <c r="AD27" s="9"/>
      <c r="AE27" s="9"/>
      <c r="AF27" s="9"/>
      <c r="AG27" s="9"/>
      <c r="AH27" s="9"/>
      <c r="AI27" s="9"/>
      <c r="AJ27" s="9"/>
      <c r="AK27" s="10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3"/>
      <c r="L28" s="9"/>
      <c r="M28" s="3"/>
      <c r="N28" s="3"/>
      <c r="O28" s="3"/>
      <c r="P28" s="3"/>
      <c r="Q28" s="3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/>
      <c r="D29" s="9"/>
      <c r="E29" s="9"/>
      <c r="F29" s="9"/>
      <c r="G29" s="9"/>
      <c r="H29" s="9"/>
      <c r="I29" s="9"/>
      <c r="J29" s="9"/>
      <c r="K29" s="3"/>
      <c r="L29" s="9"/>
      <c r="M29" s="3"/>
      <c r="N29" s="3"/>
      <c r="O29" s="3"/>
      <c r="P29" s="3"/>
      <c r="Q29" s="3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3"/>
      <c r="L30" s="9" t="s">
        <v>9</v>
      </c>
      <c r="M30" s="112" t="str">
        <f>INDEX(C106:C117,B105)</f>
        <v>Февраль</v>
      </c>
      <c r="N30" s="113"/>
      <c r="O30" s="113"/>
      <c r="P30" s="114"/>
      <c r="Q30" s="33"/>
      <c r="R30" s="23" t="s">
        <v>10</v>
      </c>
      <c r="S30" s="33"/>
      <c r="T30" s="33"/>
      <c r="U30" s="103" t="s">
        <v>165</v>
      </c>
      <c r="V30" s="104"/>
      <c r="W30" s="105"/>
      <c r="X30" s="117" t="s">
        <v>11</v>
      </c>
      <c r="Y30" s="310"/>
      <c r="Z30" s="310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309" t="s">
        <v>62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9"/>
      <c r="W32" s="103"/>
      <c r="X32" s="104"/>
      <c r="Y32" s="10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9"/>
      <c r="W33" s="20"/>
      <c r="X33" s="20"/>
      <c r="Y33" s="2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5"/>
      <c r="AB34" s="35"/>
      <c r="AC34" s="35"/>
      <c r="AD34" s="35"/>
      <c r="AE34" s="35"/>
      <c r="AF34" s="161" t="s">
        <v>166</v>
      </c>
      <c r="AG34" s="161"/>
      <c r="AH34" s="161"/>
      <c r="AI34" s="161"/>
      <c r="AJ34" s="161"/>
      <c r="AK34" s="10"/>
    </row>
    <row r="35" spans="2:37" ht="12" customHeight="1">
      <c r="B35" s="8"/>
      <c r="C35" s="93" t="s">
        <v>13</v>
      </c>
      <c r="D35" s="93"/>
      <c r="E35" s="238" t="s">
        <v>14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93" t="s">
        <v>15</v>
      </c>
      <c r="AB35" s="93"/>
      <c r="AC35" s="93"/>
      <c r="AD35" s="93"/>
      <c r="AE35" s="93"/>
      <c r="AF35" s="93" t="s">
        <v>16</v>
      </c>
      <c r="AG35" s="93"/>
      <c r="AH35" s="93"/>
      <c r="AI35" s="93"/>
      <c r="AJ35" s="93"/>
      <c r="AK35" s="10"/>
    </row>
    <row r="36" spans="2:37" ht="12" customHeight="1">
      <c r="B36" s="8"/>
      <c r="C36" s="94"/>
      <c r="D36" s="94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10"/>
    </row>
    <row r="37" spans="2:37" ht="9.75" customHeight="1">
      <c r="B37" s="8"/>
      <c r="C37" s="97">
        <v>1</v>
      </c>
      <c r="D37" s="97"/>
      <c r="E37" s="240">
        <v>2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97">
        <v>3</v>
      </c>
      <c r="AB37" s="97"/>
      <c r="AC37" s="97"/>
      <c r="AD37" s="97"/>
      <c r="AE37" s="97"/>
      <c r="AF37" s="97">
        <v>4</v>
      </c>
      <c r="AG37" s="97"/>
      <c r="AH37" s="97"/>
      <c r="AI37" s="97"/>
      <c r="AJ37" s="97"/>
      <c r="AK37" s="10"/>
    </row>
    <row r="38" spans="2:38" ht="21.75" customHeight="1">
      <c r="B38" s="8"/>
      <c r="C38" s="354">
        <v>1</v>
      </c>
      <c r="D38" s="354"/>
      <c r="E38" s="355" t="s">
        <v>167</v>
      </c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8"/>
      <c r="AB38" s="358"/>
      <c r="AC38" s="358"/>
      <c r="AD38" s="358"/>
      <c r="AE38" s="358"/>
      <c r="AF38" s="357"/>
      <c r="AG38" s="357"/>
      <c r="AH38" s="357"/>
      <c r="AI38" s="357"/>
      <c r="AJ38" s="357"/>
      <c r="AK38" s="51"/>
      <c r="AL38" s="37"/>
    </row>
    <row r="39" spans="2:37" ht="12" customHeight="1">
      <c r="B39" s="8"/>
      <c r="C39" s="359">
        <v>2</v>
      </c>
      <c r="D39" s="359"/>
      <c r="E39" s="360" t="s">
        <v>140</v>
      </c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412"/>
      <c r="AB39" s="412"/>
      <c r="AC39" s="412"/>
      <c r="AD39" s="412"/>
      <c r="AE39" s="412"/>
      <c r="AF39" s="362"/>
      <c r="AG39" s="362"/>
      <c r="AH39" s="362"/>
      <c r="AI39" s="362"/>
      <c r="AJ39" s="362"/>
      <c r="AK39" s="10"/>
    </row>
    <row r="40" spans="2:37" ht="12" customHeight="1">
      <c r="B40" s="8"/>
      <c r="C40" s="364" t="s">
        <v>141</v>
      </c>
      <c r="D40" s="364"/>
      <c r="E40" s="365" t="s">
        <v>144</v>
      </c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17"/>
      <c r="AB40" s="317"/>
      <c r="AC40" s="317"/>
      <c r="AD40" s="317"/>
      <c r="AE40" s="317"/>
      <c r="AF40" s="366"/>
      <c r="AG40" s="366"/>
      <c r="AH40" s="366"/>
      <c r="AI40" s="366"/>
      <c r="AJ40" s="366"/>
      <c r="AK40" s="10"/>
    </row>
    <row r="41" spans="2:37" ht="20.25" customHeight="1">
      <c r="B41" s="8"/>
      <c r="C41" s="364" t="s">
        <v>142</v>
      </c>
      <c r="D41" s="364"/>
      <c r="E41" s="365" t="s">
        <v>145</v>
      </c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17"/>
      <c r="AB41" s="317"/>
      <c r="AC41" s="317"/>
      <c r="AD41" s="317"/>
      <c r="AE41" s="317"/>
      <c r="AF41" s="366"/>
      <c r="AG41" s="366"/>
      <c r="AH41" s="366"/>
      <c r="AI41" s="366"/>
      <c r="AJ41" s="366"/>
      <c r="AK41" s="10"/>
    </row>
    <row r="42" spans="2:37" ht="12" customHeight="1">
      <c r="B42" s="8"/>
      <c r="C42" s="368" t="s">
        <v>143</v>
      </c>
      <c r="D42" s="368"/>
      <c r="E42" s="369" t="s">
        <v>146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411"/>
      <c r="AB42" s="411"/>
      <c r="AC42" s="411"/>
      <c r="AD42" s="411"/>
      <c r="AE42" s="411"/>
      <c r="AF42" s="371"/>
      <c r="AG42" s="371"/>
      <c r="AH42" s="371"/>
      <c r="AI42" s="371"/>
      <c r="AJ42" s="371"/>
      <c r="AK42" s="10"/>
    </row>
    <row r="43" spans="2:38" ht="12" customHeight="1">
      <c r="B43" s="8"/>
      <c r="C43" s="374">
        <v>3</v>
      </c>
      <c r="D43" s="374"/>
      <c r="E43" s="376" t="s">
        <v>147</v>
      </c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409"/>
      <c r="AB43" s="409"/>
      <c r="AC43" s="409"/>
      <c r="AD43" s="409"/>
      <c r="AE43" s="409"/>
      <c r="AF43" s="380"/>
      <c r="AG43" s="380"/>
      <c r="AH43" s="380"/>
      <c r="AI43" s="380"/>
      <c r="AJ43" s="380"/>
      <c r="AK43" s="51"/>
      <c r="AL43" s="37"/>
    </row>
    <row r="44" spans="2:38" ht="12" customHeight="1">
      <c r="B44" s="8"/>
      <c r="C44" s="375"/>
      <c r="D44" s="375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410"/>
      <c r="AB44" s="410"/>
      <c r="AC44" s="410"/>
      <c r="AD44" s="410"/>
      <c r="AE44" s="410"/>
      <c r="AF44" s="218"/>
      <c r="AG44" s="218"/>
      <c r="AH44" s="218"/>
      <c r="AI44" s="218"/>
      <c r="AJ44" s="218"/>
      <c r="AK44" s="51"/>
      <c r="AL44" s="37"/>
    </row>
    <row r="45" spans="2:37" ht="12" customHeight="1">
      <c r="B45" s="8"/>
      <c r="C45" s="364" t="s">
        <v>36</v>
      </c>
      <c r="D45" s="364"/>
      <c r="E45" s="382" t="s">
        <v>148</v>
      </c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17"/>
      <c r="AB45" s="317"/>
      <c r="AC45" s="317"/>
      <c r="AD45" s="317"/>
      <c r="AE45" s="317"/>
      <c r="AF45" s="366"/>
      <c r="AG45" s="366"/>
      <c r="AH45" s="366"/>
      <c r="AI45" s="366"/>
      <c r="AJ45" s="366"/>
      <c r="AK45" s="10"/>
    </row>
    <row r="46" spans="2:37" ht="22.5" customHeight="1">
      <c r="B46" s="8"/>
      <c r="C46" s="364" t="s">
        <v>37</v>
      </c>
      <c r="D46" s="364"/>
      <c r="E46" s="382" t="s">
        <v>145</v>
      </c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17"/>
      <c r="AB46" s="317"/>
      <c r="AC46" s="317"/>
      <c r="AD46" s="317"/>
      <c r="AE46" s="317"/>
      <c r="AF46" s="366"/>
      <c r="AG46" s="366"/>
      <c r="AH46" s="366"/>
      <c r="AI46" s="366"/>
      <c r="AJ46" s="366"/>
      <c r="AK46" s="10"/>
    </row>
    <row r="47" spans="2:37" ht="12" customHeight="1">
      <c r="B47" s="8"/>
      <c r="C47" s="368" t="s">
        <v>38</v>
      </c>
      <c r="D47" s="368"/>
      <c r="E47" s="369" t="s">
        <v>146</v>
      </c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411"/>
      <c r="AB47" s="411"/>
      <c r="AC47" s="411"/>
      <c r="AD47" s="411"/>
      <c r="AE47" s="411"/>
      <c r="AF47" s="371"/>
      <c r="AG47" s="371"/>
      <c r="AH47" s="371"/>
      <c r="AI47" s="371"/>
      <c r="AJ47" s="371"/>
      <c r="AK47" s="10"/>
    </row>
    <row r="48" spans="2:37" ht="19.5" customHeight="1">
      <c r="B48" s="8"/>
      <c r="C48" s="374">
        <v>4</v>
      </c>
      <c r="D48" s="374"/>
      <c r="E48" s="376" t="s">
        <v>168</v>
      </c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409"/>
      <c r="AB48" s="409"/>
      <c r="AC48" s="409"/>
      <c r="AD48" s="409"/>
      <c r="AE48" s="409"/>
      <c r="AF48" s="380"/>
      <c r="AG48" s="380"/>
      <c r="AH48" s="380"/>
      <c r="AI48" s="380"/>
      <c r="AJ48" s="380"/>
      <c r="AK48" s="10"/>
    </row>
    <row r="49" spans="2:37" ht="19.5" customHeight="1">
      <c r="B49" s="8"/>
      <c r="C49" s="375"/>
      <c r="D49" s="375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410"/>
      <c r="AB49" s="410"/>
      <c r="AC49" s="410"/>
      <c r="AD49" s="410"/>
      <c r="AE49" s="410"/>
      <c r="AF49" s="218"/>
      <c r="AG49" s="218"/>
      <c r="AH49" s="218"/>
      <c r="AI49" s="218"/>
      <c r="AJ49" s="218"/>
      <c r="AK49" s="10"/>
    </row>
    <row r="50" spans="2:37" ht="12" customHeight="1">
      <c r="B50" s="8"/>
      <c r="C50" s="364" t="s">
        <v>39</v>
      </c>
      <c r="D50" s="364"/>
      <c r="E50" s="365" t="s">
        <v>144</v>
      </c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17"/>
      <c r="AB50" s="317"/>
      <c r="AC50" s="317"/>
      <c r="AD50" s="317"/>
      <c r="AE50" s="317"/>
      <c r="AF50" s="366"/>
      <c r="AG50" s="366"/>
      <c r="AH50" s="366"/>
      <c r="AI50" s="366"/>
      <c r="AJ50" s="366"/>
      <c r="AK50" s="10"/>
    </row>
    <row r="51" spans="2:37" ht="18.75" customHeight="1">
      <c r="B51" s="8"/>
      <c r="C51" s="364" t="s">
        <v>40</v>
      </c>
      <c r="D51" s="364"/>
      <c r="E51" s="365" t="s">
        <v>145</v>
      </c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17"/>
      <c r="AB51" s="317"/>
      <c r="AC51" s="317"/>
      <c r="AD51" s="317"/>
      <c r="AE51" s="317"/>
      <c r="AF51" s="366"/>
      <c r="AG51" s="366"/>
      <c r="AH51" s="366"/>
      <c r="AI51" s="366"/>
      <c r="AJ51" s="366"/>
      <c r="AK51" s="10"/>
    </row>
    <row r="52" spans="2:37" ht="12" customHeight="1">
      <c r="B52" s="8"/>
      <c r="C52" s="364" t="s">
        <v>41</v>
      </c>
      <c r="D52" s="364"/>
      <c r="E52" s="365" t="s">
        <v>146</v>
      </c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411"/>
      <c r="AB52" s="411"/>
      <c r="AC52" s="411"/>
      <c r="AD52" s="411"/>
      <c r="AE52" s="411"/>
      <c r="AF52" s="366"/>
      <c r="AG52" s="366"/>
      <c r="AH52" s="366"/>
      <c r="AI52" s="366"/>
      <c r="AJ52" s="366"/>
      <c r="AK52" s="10"/>
    </row>
    <row r="53" spans="2:37" ht="12" customHeight="1">
      <c r="B53" s="8"/>
      <c r="C53" s="374">
        <v>5</v>
      </c>
      <c r="D53" s="374"/>
      <c r="E53" s="376" t="s">
        <v>150</v>
      </c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409"/>
      <c r="AB53" s="409"/>
      <c r="AC53" s="409"/>
      <c r="AD53" s="409"/>
      <c r="AE53" s="409"/>
      <c r="AF53" s="380"/>
      <c r="AG53" s="380"/>
      <c r="AH53" s="380"/>
      <c r="AI53" s="380"/>
      <c r="AJ53" s="380"/>
      <c r="AK53" s="10"/>
    </row>
    <row r="54" spans="2:37" ht="12" customHeight="1">
      <c r="B54" s="8"/>
      <c r="C54" s="364" t="s">
        <v>42</v>
      </c>
      <c r="D54" s="364"/>
      <c r="E54" s="382" t="s">
        <v>151</v>
      </c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46"/>
      <c r="AB54" s="346"/>
      <c r="AC54" s="346"/>
      <c r="AD54" s="346"/>
      <c r="AE54" s="346"/>
      <c r="AF54" s="366"/>
      <c r="AG54" s="366"/>
      <c r="AH54" s="366"/>
      <c r="AI54" s="366"/>
      <c r="AJ54" s="366"/>
      <c r="AK54" s="10"/>
    </row>
    <row r="55" spans="2:37" ht="23.25" customHeight="1">
      <c r="B55" s="8"/>
      <c r="C55" s="364" t="s">
        <v>43</v>
      </c>
      <c r="D55" s="364"/>
      <c r="E55" s="382" t="s">
        <v>169</v>
      </c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46"/>
      <c r="AB55" s="346"/>
      <c r="AC55" s="346"/>
      <c r="AD55" s="346"/>
      <c r="AE55" s="346"/>
      <c r="AF55" s="366"/>
      <c r="AG55" s="366"/>
      <c r="AH55" s="366"/>
      <c r="AI55" s="366"/>
      <c r="AJ55" s="366"/>
      <c r="AK55" s="10"/>
    </row>
    <row r="56" spans="2:37" ht="12" customHeight="1">
      <c r="B56" s="8"/>
      <c r="C56" s="364" t="s">
        <v>44</v>
      </c>
      <c r="D56" s="364"/>
      <c r="E56" s="382" t="s">
        <v>155</v>
      </c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46"/>
      <c r="AB56" s="346"/>
      <c r="AC56" s="346"/>
      <c r="AD56" s="346"/>
      <c r="AE56" s="346"/>
      <c r="AF56" s="366"/>
      <c r="AG56" s="366"/>
      <c r="AH56" s="366"/>
      <c r="AI56" s="366"/>
      <c r="AJ56" s="366"/>
      <c r="AK56" s="10"/>
    </row>
    <row r="57" spans="2:37" ht="12" customHeight="1">
      <c r="B57" s="8"/>
      <c r="C57" s="374">
        <v>6</v>
      </c>
      <c r="D57" s="374"/>
      <c r="E57" s="376" t="s">
        <v>152</v>
      </c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409"/>
      <c r="AB57" s="409"/>
      <c r="AC57" s="409"/>
      <c r="AD57" s="409"/>
      <c r="AE57" s="409"/>
      <c r="AF57" s="380"/>
      <c r="AG57" s="380"/>
      <c r="AH57" s="380"/>
      <c r="AI57" s="380"/>
      <c r="AJ57" s="380"/>
      <c r="AK57" s="10"/>
    </row>
    <row r="58" spans="2:37" ht="12" customHeight="1">
      <c r="B58" s="8"/>
      <c r="C58" s="364" t="s">
        <v>46</v>
      </c>
      <c r="D58" s="364"/>
      <c r="E58" s="382" t="s">
        <v>170</v>
      </c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46"/>
      <c r="AB58" s="346"/>
      <c r="AC58" s="346"/>
      <c r="AD58" s="346"/>
      <c r="AE58" s="346"/>
      <c r="AF58" s="366"/>
      <c r="AG58" s="366"/>
      <c r="AH58" s="366"/>
      <c r="AI58" s="366"/>
      <c r="AJ58" s="366"/>
      <c r="AK58" s="10"/>
    </row>
    <row r="59" spans="2:37" ht="23.25" customHeight="1">
      <c r="B59" s="8"/>
      <c r="C59" s="364" t="s">
        <v>47</v>
      </c>
      <c r="D59" s="364"/>
      <c r="E59" s="382" t="s">
        <v>171</v>
      </c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46"/>
      <c r="AB59" s="346"/>
      <c r="AC59" s="346"/>
      <c r="AD59" s="346"/>
      <c r="AE59" s="346"/>
      <c r="AF59" s="366"/>
      <c r="AG59" s="366"/>
      <c r="AH59" s="366"/>
      <c r="AI59" s="366"/>
      <c r="AJ59" s="366"/>
      <c r="AK59" s="10"/>
    </row>
    <row r="60" spans="2:37" ht="12" customHeight="1">
      <c r="B60" s="8"/>
      <c r="C60" s="364" t="s">
        <v>48</v>
      </c>
      <c r="D60" s="364"/>
      <c r="E60" s="382" t="s">
        <v>172</v>
      </c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46"/>
      <c r="AB60" s="346"/>
      <c r="AC60" s="346"/>
      <c r="AD60" s="346"/>
      <c r="AE60" s="346"/>
      <c r="AF60" s="366"/>
      <c r="AG60" s="366"/>
      <c r="AH60" s="366"/>
      <c r="AI60" s="366"/>
      <c r="AJ60" s="366"/>
      <c r="AK60" s="10"/>
    </row>
    <row r="61" spans="2:37" ht="12" customHeight="1">
      <c r="B61" s="8"/>
      <c r="C61" s="374" t="s">
        <v>52</v>
      </c>
      <c r="D61" s="374"/>
      <c r="E61" s="384" t="s">
        <v>173</v>
      </c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409"/>
      <c r="AB61" s="409"/>
      <c r="AC61" s="409"/>
      <c r="AD61" s="409"/>
      <c r="AE61" s="409"/>
      <c r="AF61" s="380"/>
      <c r="AG61" s="380"/>
      <c r="AH61" s="380"/>
      <c r="AI61" s="380"/>
      <c r="AJ61" s="380"/>
      <c r="AK61" s="10"/>
    </row>
    <row r="62" spans="2:37" ht="12" customHeight="1">
      <c r="B62" s="8"/>
      <c r="C62" s="375"/>
      <c r="D62" s="37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410"/>
      <c r="AB62" s="410"/>
      <c r="AC62" s="410"/>
      <c r="AD62" s="410"/>
      <c r="AE62" s="410"/>
      <c r="AF62" s="218"/>
      <c r="AG62" s="218"/>
      <c r="AH62" s="218"/>
      <c r="AI62" s="218"/>
      <c r="AJ62" s="218"/>
      <c r="AK62" s="10"/>
    </row>
    <row r="63" spans="2:37" ht="12" customHeight="1">
      <c r="B63" s="8"/>
      <c r="C63" s="375"/>
      <c r="D63" s="37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410"/>
      <c r="AB63" s="410"/>
      <c r="AC63" s="410"/>
      <c r="AD63" s="410"/>
      <c r="AE63" s="410"/>
      <c r="AF63" s="218"/>
      <c r="AG63" s="218"/>
      <c r="AH63" s="218"/>
      <c r="AI63" s="218"/>
      <c r="AJ63" s="218"/>
      <c r="AK63" s="10"/>
    </row>
    <row r="64" spans="2:37" ht="12" customHeight="1">
      <c r="B64" s="8"/>
      <c r="C64" s="364" t="s">
        <v>89</v>
      </c>
      <c r="D64" s="364"/>
      <c r="E64" s="365" t="s">
        <v>144</v>
      </c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406"/>
      <c r="AB64" s="407"/>
      <c r="AC64" s="407"/>
      <c r="AD64" s="407"/>
      <c r="AE64" s="408"/>
      <c r="AF64" s="366"/>
      <c r="AG64" s="366"/>
      <c r="AH64" s="366"/>
      <c r="AI64" s="366"/>
      <c r="AJ64" s="366"/>
      <c r="AK64" s="10"/>
    </row>
    <row r="65" spans="2:37" ht="19.5" customHeight="1">
      <c r="B65" s="8"/>
      <c r="C65" s="364" t="s">
        <v>90</v>
      </c>
      <c r="D65" s="364"/>
      <c r="E65" s="382" t="s">
        <v>145</v>
      </c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406"/>
      <c r="AB65" s="407"/>
      <c r="AC65" s="407"/>
      <c r="AD65" s="407"/>
      <c r="AE65" s="408"/>
      <c r="AF65" s="366"/>
      <c r="AG65" s="366"/>
      <c r="AH65" s="366"/>
      <c r="AI65" s="366"/>
      <c r="AJ65" s="366"/>
      <c r="AK65" s="10"/>
    </row>
    <row r="66" spans="2:37" ht="12" customHeight="1">
      <c r="B66" s="8"/>
      <c r="C66" s="349" t="s">
        <v>92</v>
      </c>
      <c r="D66" s="349"/>
      <c r="E66" s="350" t="s">
        <v>174</v>
      </c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47"/>
      <c r="AB66" s="347"/>
      <c r="AC66" s="347"/>
      <c r="AD66" s="347"/>
      <c r="AE66" s="347"/>
      <c r="AF66" s="352"/>
      <c r="AG66" s="352"/>
      <c r="AH66" s="352"/>
      <c r="AI66" s="352"/>
      <c r="AJ66" s="352"/>
      <c r="AK66" s="10"/>
    </row>
    <row r="67" spans="2:37" ht="12" customHeight="1">
      <c r="B67" s="8"/>
      <c r="C67" s="349" t="s">
        <v>93</v>
      </c>
      <c r="D67" s="349"/>
      <c r="E67" s="350" t="s">
        <v>175</v>
      </c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47"/>
      <c r="AB67" s="347"/>
      <c r="AC67" s="347"/>
      <c r="AD67" s="347"/>
      <c r="AE67" s="347"/>
      <c r="AF67" s="352"/>
      <c r="AG67" s="352"/>
      <c r="AH67" s="352"/>
      <c r="AI67" s="352"/>
      <c r="AJ67" s="352"/>
      <c r="AK67" s="10"/>
    </row>
    <row r="68" spans="2:37" ht="12" customHeight="1">
      <c r="B68" s="8"/>
      <c r="C68" s="389">
        <v>8</v>
      </c>
      <c r="D68" s="389"/>
      <c r="E68" s="390" t="s">
        <v>53</v>
      </c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403"/>
      <c r="AB68" s="404"/>
      <c r="AC68" s="404"/>
      <c r="AD68" s="404"/>
      <c r="AE68" s="405"/>
      <c r="AF68" s="394"/>
      <c r="AG68" s="394"/>
      <c r="AH68" s="394"/>
      <c r="AI68" s="394"/>
      <c r="AJ68" s="394"/>
      <c r="AK68" s="10"/>
    </row>
    <row r="69" spans="2:37" s="19" customFormat="1" ht="12" customHeight="1">
      <c r="B69" s="15"/>
      <c r="C69" s="389">
        <v>9</v>
      </c>
      <c r="D69" s="389"/>
      <c r="E69" s="390" t="s">
        <v>130</v>
      </c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5"/>
      <c r="AB69" s="395"/>
      <c r="AC69" s="395"/>
      <c r="AD69" s="395"/>
      <c r="AE69" s="395"/>
      <c r="AF69" s="394"/>
      <c r="AG69" s="394"/>
      <c r="AH69" s="394"/>
      <c r="AI69" s="394"/>
      <c r="AJ69" s="394"/>
      <c r="AK69" s="18"/>
    </row>
    <row r="70" spans="2:37" s="19" customFormat="1" ht="12" customHeight="1">
      <c r="B70" s="15"/>
      <c r="C70" s="24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1"/>
      <c r="AG70" s="1"/>
      <c r="AH70" s="1"/>
      <c r="AI70" s="1"/>
      <c r="AJ70" s="1"/>
      <c r="AK70" s="18"/>
    </row>
    <row r="71" spans="2:37" s="19" customFormat="1" ht="12" customHeight="1">
      <c r="B71" s="15"/>
      <c r="C71" s="2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1"/>
      <c r="AG71" s="1"/>
      <c r="AH71" s="1"/>
      <c r="AI71" s="1"/>
      <c r="AJ71" s="1"/>
      <c r="AK71" s="18"/>
    </row>
    <row r="72" spans="2:37" s="19" customFormat="1" ht="12" customHeight="1"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27"/>
      <c r="AB72" s="27"/>
      <c r="AC72" s="27"/>
      <c r="AD72" s="27"/>
      <c r="AE72" s="27"/>
      <c r="AF72" s="292" t="s">
        <v>28</v>
      </c>
      <c r="AG72" s="292"/>
      <c r="AH72" s="292"/>
      <c r="AI72" s="292"/>
      <c r="AJ72" s="292"/>
      <c r="AK72" s="18"/>
    </row>
    <row r="73" spans="2:37" s="19" customFormat="1" ht="12" customHeight="1">
      <c r="B73" s="15"/>
      <c r="C73" s="176" t="s">
        <v>13</v>
      </c>
      <c r="D73" s="176"/>
      <c r="E73" s="178" t="s">
        <v>18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6" t="s">
        <v>12</v>
      </c>
      <c r="AG73" s="176"/>
      <c r="AH73" s="176"/>
      <c r="AI73" s="176"/>
      <c r="AJ73" s="176"/>
      <c r="AK73" s="18"/>
    </row>
    <row r="74" spans="2:37" s="19" customFormat="1" ht="12" customHeight="1">
      <c r="B74" s="15"/>
      <c r="C74" s="176"/>
      <c r="D74" s="176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6"/>
      <c r="AG74" s="176"/>
      <c r="AH74" s="176"/>
      <c r="AI74" s="176"/>
      <c r="AJ74" s="176"/>
      <c r="AK74" s="18"/>
    </row>
    <row r="75" spans="2:37" s="19" customFormat="1" ht="12" customHeight="1">
      <c r="B75" s="15"/>
      <c r="C75" s="179">
        <v>1</v>
      </c>
      <c r="D75" s="180"/>
      <c r="E75" s="286" t="s">
        <v>124</v>
      </c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6"/>
      <c r="AF75" s="345"/>
      <c r="AG75" s="345"/>
      <c r="AH75" s="345"/>
      <c r="AI75" s="345"/>
      <c r="AJ75" s="345"/>
      <c r="AK75" s="18"/>
    </row>
    <row r="76" spans="2:37" s="19" customFormat="1" ht="12" customHeight="1">
      <c r="B76" s="15"/>
      <c r="C76" s="189"/>
      <c r="D76" s="190"/>
      <c r="E76" s="191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3"/>
      <c r="AF76" s="346"/>
      <c r="AG76" s="346"/>
      <c r="AH76" s="346"/>
      <c r="AI76" s="346"/>
      <c r="AJ76" s="346"/>
      <c r="AK76" s="18"/>
    </row>
    <row r="77" spans="2:37" s="19" customFormat="1" ht="12" customHeight="1">
      <c r="B77" s="15"/>
      <c r="C77" s="189">
        <v>2</v>
      </c>
      <c r="D77" s="190"/>
      <c r="E77" s="398" t="s">
        <v>125</v>
      </c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1"/>
      <c r="AF77" s="321"/>
      <c r="AG77" s="322"/>
      <c r="AH77" s="322"/>
      <c r="AI77" s="322"/>
      <c r="AJ77" s="323"/>
      <c r="AK77" s="18"/>
    </row>
    <row r="78" spans="2:37" s="19" customFormat="1" ht="12" customHeight="1">
      <c r="B78" s="15"/>
      <c r="C78" s="207">
        <v>3</v>
      </c>
      <c r="D78" s="208"/>
      <c r="E78" s="400" t="s">
        <v>126</v>
      </c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4"/>
      <c r="AF78" s="318"/>
      <c r="AG78" s="319"/>
      <c r="AH78" s="319"/>
      <c r="AI78" s="319"/>
      <c r="AJ78" s="320"/>
      <c r="AK78" s="18"/>
    </row>
    <row r="79" spans="2:37" s="19" customFormat="1" ht="12" customHeight="1"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8"/>
    </row>
    <row r="80" spans="2:37" s="19" customFormat="1" ht="12" customHeight="1"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7"/>
      <c r="AB80" s="27"/>
      <c r="AC80" s="27"/>
      <c r="AD80" s="27"/>
      <c r="AE80" s="27"/>
      <c r="AF80" s="292" t="s">
        <v>28</v>
      </c>
      <c r="AG80" s="292"/>
      <c r="AH80" s="292"/>
      <c r="AI80" s="292"/>
      <c r="AJ80" s="292"/>
      <c r="AK80" s="18"/>
    </row>
    <row r="81" spans="2:37" s="19" customFormat="1" ht="12" customHeight="1">
      <c r="B81" s="15"/>
      <c r="C81" s="176" t="s">
        <v>13</v>
      </c>
      <c r="D81" s="176"/>
      <c r="E81" s="178" t="s">
        <v>18</v>
      </c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6" t="s">
        <v>12</v>
      </c>
      <c r="AG81" s="176"/>
      <c r="AH81" s="176"/>
      <c r="AI81" s="176"/>
      <c r="AJ81" s="176"/>
      <c r="AK81" s="18"/>
    </row>
    <row r="82" spans="2:37" s="19" customFormat="1" ht="12" customHeight="1">
      <c r="B82" s="15"/>
      <c r="C82" s="176"/>
      <c r="D82" s="176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6"/>
      <c r="AG82" s="176"/>
      <c r="AH82" s="176"/>
      <c r="AI82" s="176"/>
      <c r="AJ82" s="176"/>
      <c r="AK82" s="18"/>
    </row>
    <row r="83" spans="2:37" s="19" customFormat="1" ht="12" customHeight="1">
      <c r="B83" s="15"/>
      <c r="C83" s="179">
        <v>1</v>
      </c>
      <c r="D83" s="180"/>
      <c r="E83" s="286" t="s">
        <v>19</v>
      </c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8"/>
      <c r="AF83" s="324"/>
      <c r="AG83" s="325"/>
      <c r="AH83" s="325"/>
      <c r="AI83" s="325"/>
      <c r="AJ83" s="326"/>
      <c r="AK83" s="18"/>
    </row>
    <row r="84" spans="2:37" s="19" customFormat="1" ht="12" customHeight="1">
      <c r="B84" s="15"/>
      <c r="C84" s="189">
        <v>2</v>
      </c>
      <c r="D84" s="190"/>
      <c r="E84" s="191" t="s">
        <v>20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3"/>
      <c r="AF84" s="317"/>
      <c r="AG84" s="317"/>
      <c r="AH84" s="317"/>
      <c r="AI84" s="317"/>
      <c r="AJ84" s="317"/>
      <c r="AK84" s="18"/>
    </row>
    <row r="85" spans="2:37" s="19" customFormat="1" ht="12" customHeight="1">
      <c r="B85" s="15"/>
      <c r="C85" s="189">
        <v>3</v>
      </c>
      <c r="D85" s="190"/>
      <c r="E85" s="191" t="s">
        <v>21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3"/>
      <c r="AF85" s="321"/>
      <c r="AG85" s="322"/>
      <c r="AH85" s="322"/>
      <c r="AI85" s="322"/>
      <c r="AJ85" s="323"/>
      <c r="AK85" s="18"/>
    </row>
    <row r="86" spans="2:37" s="19" customFormat="1" ht="12" customHeight="1">
      <c r="B86" s="15"/>
      <c r="C86" s="202">
        <v>4</v>
      </c>
      <c r="D86" s="203"/>
      <c r="E86" s="204" t="s">
        <v>22</v>
      </c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6"/>
      <c r="AF86" s="317"/>
      <c r="AG86" s="317"/>
      <c r="AH86" s="317"/>
      <c r="AI86" s="317"/>
      <c r="AJ86" s="317"/>
      <c r="AK86" s="18"/>
    </row>
    <row r="87" spans="2:37" ht="12" customHeight="1">
      <c r="B87" s="8"/>
      <c r="C87" s="207">
        <v>5</v>
      </c>
      <c r="D87" s="208"/>
      <c r="E87" s="209" t="s">
        <v>23</v>
      </c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1"/>
      <c r="AF87" s="318"/>
      <c r="AG87" s="319"/>
      <c r="AH87" s="319"/>
      <c r="AI87" s="319"/>
      <c r="AJ87" s="320"/>
      <c r="AK87" s="10"/>
    </row>
    <row r="88" spans="2:37" ht="12" customHeight="1">
      <c r="B88" s="8"/>
      <c r="C88" s="24"/>
      <c r="D88" s="24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26"/>
      <c r="AG88" s="26"/>
      <c r="AH88" s="26"/>
      <c r="AI88" s="26"/>
      <c r="AJ88" s="26"/>
      <c r="AK88" s="10"/>
    </row>
    <row r="89" spans="2:37" ht="12" customHeight="1"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0"/>
    </row>
    <row r="90" spans="2:37" ht="12" customHeight="1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4" t="s">
        <v>29</v>
      </c>
      <c r="V90" s="9"/>
      <c r="W90" s="14"/>
      <c r="X90" s="14"/>
      <c r="Y90" s="14"/>
      <c r="Z90" s="103"/>
      <c r="AA90" s="104"/>
      <c r="AB90" s="105"/>
      <c r="AC90" s="215">
        <f>AE11</f>
        <v>3</v>
      </c>
      <c r="AD90" s="216"/>
      <c r="AE90" s="217"/>
      <c r="AF90" s="215" t="str">
        <f>AH11</f>
        <v>2007</v>
      </c>
      <c r="AG90" s="218"/>
      <c r="AH90" s="219"/>
      <c r="AI90" s="33"/>
      <c r="AJ90" s="33"/>
      <c r="AK90" s="10"/>
    </row>
    <row r="91" spans="2:37" ht="12" customHeight="1">
      <c r="B91" s="8"/>
      <c r="C91" s="16"/>
      <c r="D91" s="16"/>
      <c r="E91" s="16"/>
      <c r="F91" s="16"/>
      <c r="G91" s="17"/>
      <c r="H91" s="17"/>
      <c r="I91" s="17"/>
      <c r="J91" s="17"/>
      <c r="K91" s="17"/>
      <c r="L91" s="17"/>
      <c r="M91" s="16"/>
      <c r="N91" s="16"/>
      <c r="O91" s="16"/>
      <c r="P91" s="16"/>
      <c r="Q91" s="16"/>
      <c r="R91" s="16"/>
      <c r="S91" s="16"/>
      <c r="T91" s="16"/>
      <c r="U91" s="16"/>
      <c r="V91" s="17"/>
      <c r="W91" s="16"/>
      <c r="X91" s="16"/>
      <c r="Y91" s="16"/>
      <c r="Z91" s="220" t="s">
        <v>2</v>
      </c>
      <c r="AA91" s="220"/>
      <c r="AB91" s="220"/>
      <c r="AC91" s="220" t="s">
        <v>3</v>
      </c>
      <c r="AD91" s="220"/>
      <c r="AE91" s="220"/>
      <c r="AF91" s="220" t="s">
        <v>4</v>
      </c>
      <c r="AG91" s="220"/>
      <c r="AH91" s="220"/>
      <c r="AI91" s="33"/>
      <c r="AJ91" s="33"/>
      <c r="AK91" s="10"/>
    </row>
    <row r="92" spans="2:37" ht="12" customHeight="1">
      <c r="B92" s="8"/>
      <c r="C92" s="98" t="s">
        <v>177</v>
      </c>
      <c r="D92" s="98"/>
      <c r="E92" s="98"/>
      <c r="F92" s="98"/>
      <c r="G92" s="98"/>
      <c r="H92" s="98"/>
      <c r="I92" s="222"/>
      <c r="J92" s="222"/>
      <c r="K92" s="222"/>
      <c r="L92" s="222"/>
      <c r="M92" s="222"/>
      <c r="N92" s="222"/>
      <c r="O92" s="222"/>
      <c r="P92" s="42"/>
      <c r="Q92" s="222"/>
      <c r="R92" s="222"/>
      <c r="S92" s="222"/>
      <c r="T92" s="222"/>
      <c r="U92" s="222"/>
      <c r="V92" s="222"/>
      <c r="W92" s="22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0"/>
    </row>
    <row r="93" spans="2:37" ht="12" customHeight="1">
      <c r="B93" s="8"/>
      <c r="C93" s="98"/>
      <c r="D93" s="98"/>
      <c r="E93" s="98"/>
      <c r="F93" s="98"/>
      <c r="G93" s="98"/>
      <c r="H93" s="98"/>
      <c r="I93" s="223"/>
      <c r="J93" s="223"/>
      <c r="K93" s="223"/>
      <c r="L93" s="223"/>
      <c r="M93" s="223"/>
      <c r="N93" s="223"/>
      <c r="O93" s="223"/>
      <c r="P93" s="42"/>
      <c r="Q93" s="223"/>
      <c r="R93" s="223"/>
      <c r="S93" s="223"/>
      <c r="T93" s="223"/>
      <c r="U93" s="223"/>
      <c r="V93" s="223"/>
      <c r="W93" s="223"/>
      <c r="X93" s="17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0"/>
    </row>
    <row r="94" spans="2:37" ht="12" customHeight="1">
      <c r="B94" s="8"/>
      <c r="C94" s="9"/>
      <c r="D94" s="9"/>
      <c r="E94" s="9"/>
      <c r="F94" s="9"/>
      <c r="G94" s="9"/>
      <c r="H94" s="9"/>
      <c r="I94" s="224" t="s">
        <v>178</v>
      </c>
      <c r="J94" s="224"/>
      <c r="K94" s="224"/>
      <c r="L94" s="224"/>
      <c r="M94" s="224"/>
      <c r="N94" s="224"/>
      <c r="O94" s="224"/>
      <c r="P94" s="42"/>
      <c r="Q94" s="224" t="s">
        <v>176</v>
      </c>
      <c r="R94" s="224"/>
      <c r="S94" s="224"/>
      <c r="T94" s="224"/>
      <c r="U94" s="224"/>
      <c r="V94" s="224"/>
      <c r="W94" s="224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0"/>
    </row>
    <row r="95" spans="2:37" ht="12" customHeight="1">
      <c r="B95" s="8"/>
      <c r="C95" s="9"/>
      <c r="D95" s="9"/>
      <c r="E95" s="9"/>
      <c r="F95" s="9"/>
      <c r="G95" s="9"/>
      <c r="H95" s="9"/>
      <c r="I95" s="222"/>
      <c r="J95" s="222"/>
      <c r="K95" s="222"/>
      <c r="L95" s="222"/>
      <c r="M95" s="222"/>
      <c r="N95" s="222"/>
      <c r="O95" s="222"/>
      <c r="P95" s="42"/>
      <c r="Q95" s="222"/>
      <c r="R95" s="222"/>
      <c r="S95" s="222"/>
      <c r="T95" s="222"/>
      <c r="U95" s="222"/>
      <c r="V95" s="222"/>
      <c r="W95" s="22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0"/>
    </row>
    <row r="96" spans="2:37" ht="12" customHeight="1">
      <c r="B96" s="8"/>
      <c r="C96" s="14" t="s">
        <v>25</v>
      </c>
      <c r="D96" s="9"/>
      <c r="E96" s="9"/>
      <c r="F96" s="9"/>
      <c r="G96" s="9"/>
      <c r="H96" s="9"/>
      <c r="I96" s="223"/>
      <c r="J96" s="223"/>
      <c r="K96" s="223"/>
      <c r="L96" s="223"/>
      <c r="M96" s="223"/>
      <c r="N96" s="223"/>
      <c r="O96" s="223"/>
      <c r="P96" s="42"/>
      <c r="Q96" s="223"/>
      <c r="R96" s="223"/>
      <c r="S96" s="223"/>
      <c r="T96" s="223"/>
      <c r="U96" s="223"/>
      <c r="V96" s="223"/>
      <c r="W96" s="223"/>
      <c r="X96" s="17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0"/>
    </row>
    <row r="97" spans="2:37" ht="12" customHeight="1">
      <c r="B97" s="8"/>
      <c r="C97" s="9"/>
      <c r="D97" s="9"/>
      <c r="E97" s="9"/>
      <c r="F97" s="9"/>
      <c r="G97" s="9"/>
      <c r="H97" s="9"/>
      <c r="I97" s="224" t="s">
        <v>178</v>
      </c>
      <c r="J97" s="224"/>
      <c r="K97" s="224"/>
      <c r="L97" s="224"/>
      <c r="M97" s="224"/>
      <c r="N97" s="224"/>
      <c r="O97" s="224"/>
      <c r="P97" s="42"/>
      <c r="Q97" s="224" t="s">
        <v>176</v>
      </c>
      <c r="R97" s="224"/>
      <c r="S97" s="224"/>
      <c r="T97" s="224"/>
      <c r="U97" s="224"/>
      <c r="V97" s="224"/>
      <c r="W97" s="224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</row>
    <row r="98" spans="2:37" ht="12" customHeight="1">
      <c r="B98" s="8"/>
      <c r="C98" s="9"/>
      <c r="D98" s="9"/>
      <c r="E98" s="9"/>
      <c r="F98" s="9"/>
      <c r="G98" s="9"/>
      <c r="H98" s="9"/>
      <c r="I98" s="222"/>
      <c r="J98" s="222"/>
      <c r="K98" s="222"/>
      <c r="L98" s="222"/>
      <c r="M98" s="222"/>
      <c r="N98" s="222"/>
      <c r="O98" s="222"/>
      <c r="P98" s="42"/>
      <c r="Q98" s="222"/>
      <c r="R98" s="222"/>
      <c r="S98" s="222"/>
      <c r="T98" s="222"/>
      <c r="U98" s="222"/>
      <c r="V98" s="222"/>
      <c r="W98" s="22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</row>
    <row r="99" spans="2:37" ht="12" customHeight="1">
      <c r="B99" s="8"/>
      <c r="C99" s="14" t="s">
        <v>26</v>
      </c>
      <c r="D99" s="9"/>
      <c r="E99" s="9"/>
      <c r="F99" s="9"/>
      <c r="G99" s="9"/>
      <c r="H99" s="9"/>
      <c r="I99" s="223"/>
      <c r="J99" s="223"/>
      <c r="K99" s="223"/>
      <c r="L99" s="223"/>
      <c r="M99" s="223"/>
      <c r="N99" s="223"/>
      <c r="O99" s="223"/>
      <c r="P99" s="42"/>
      <c r="Q99" s="223"/>
      <c r="R99" s="223"/>
      <c r="S99" s="223"/>
      <c r="T99" s="223"/>
      <c r="U99" s="223"/>
      <c r="V99" s="223"/>
      <c r="W99" s="223"/>
      <c r="X99" s="17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</row>
    <row r="100" spans="2:37" ht="12" customHeight="1">
      <c r="B100" s="8"/>
      <c r="C100" s="14"/>
      <c r="D100" s="9"/>
      <c r="E100" s="9"/>
      <c r="F100" s="9"/>
      <c r="G100" s="9"/>
      <c r="H100" s="9"/>
      <c r="I100" s="276" t="s">
        <v>178</v>
      </c>
      <c r="J100" s="276"/>
      <c r="K100" s="276"/>
      <c r="L100" s="276"/>
      <c r="M100" s="276"/>
      <c r="N100" s="276"/>
      <c r="O100" s="276"/>
      <c r="P100" s="9"/>
      <c r="Q100" s="276" t="s">
        <v>176</v>
      </c>
      <c r="R100" s="276"/>
      <c r="S100" s="276"/>
      <c r="T100" s="276"/>
      <c r="U100" s="276"/>
      <c r="V100" s="276"/>
      <c r="W100" s="276"/>
      <c r="X100" s="17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</row>
    <row r="101" spans="2:37" ht="11.25" thickBot="1">
      <c r="B101" s="2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29"/>
    </row>
    <row r="103" spans="2:6" ht="10.5">
      <c r="B103" s="49"/>
      <c r="C103" s="49"/>
      <c r="D103" s="49"/>
      <c r="E103" s="49"/>
      <c r="F103" s="49"/>
    </row>
    <row r="104" spans="2:6" ht="10.5">
      <c r="B104" s="49"/>
      <c r="C104" s="49"/>
      <c r="D104" s="49"/>
      <c r="E104" s="49"/>
      <c r="F104" s="49"/>
    </row>
    <row r="105" spans="2:6" ht="10.5">
      <c r="B105" s="50">
        <v>2</v>
      </c>
      <c r="C105" s="50"/>
      <c r="D105" s="50"/>
      <c r="E105" s="50"/>
      <c r="F105" s="49"/>
    </row>
    <row r="106" spans="2:6" ht="10.5">
      <c r="B106" s="50">
        <v>1</v>
      </c>
      <c r="C106" s="50" t="s">
        <v>122</v>
      </c>
      <c r="D106" s="50"/>
      <c r="E106" s="50"/>
      <c r="F106" s="49"/>
    </row>
    <row r="107" spans="2:6" ht="10.5">
      <c r="B107" s="50">
        <v>2</v>
      </c>
      <c r="C107" s="50" t="s">
        <v>111</v>
      </c>
      <c r="D107" s="50"/>
      <c r="E107" s="50"/>
      <c r="F107" s="49"/>
    </row>
    <row r="108" spans="2:6" ht="10.5">
      <c r="B108" s="50">
        <v>3</v>
      </c>
      <c r="C108" s="50" t="s">
        <v>112</v>
      </c>
      <c r="D108" s="50"/>
      <c r="E108" s="50"/>
      <c r="F108" s="49"/>
    </row>
    <row r="109" spans="2:6" ht="10.5">
      <c r="B109" s="50">
        <v>4</v>
      </c>
      <c r="C109" s="50" t="s">
        <v>113</v>
      </c>
      <c r="D109" s="50"/>
      <c r="E109" s="50"/>
      <c r="F109" s="49"/>
    </row>
    <row r="110" spans="2:6" ht="10.5">
      <c r="B110" s="50">
        <v>5</v>
      </c>
      <c r="C110" s="50" t="s">
        <v>114</v>
      </c>
      <c r="D110" s="50"/>
      <c r="E110" s="50"/>
      <c r="F110" s="49"/>
    </row>
    <row r="111" spans="2:6" ht="10.5">
      <c r="B111" s="50">
        <v>6</v>
      </c>
      <c r="C111" s="50" t="s">
        <v>115</v>
      </c>
      <c r="D111" s="50"/>
      <c r="E111" s="50"/>
      <c r="F111" s="49"/>
    </row>
    <row r="112" spans="2:6" ht="10.5">
      <c r="B112" s="50">
        <v>7</v>
      </c>
      <c r="C112" s="50" t="s">
        <v>116</v>
      </c>
      <c r="D112" s="50"/>
      <c r="E112" s="50"/>
      <c r="F112" s="49"/>
    </row>
    <row r="113" spans="2:6" ht="10.5">
      <c r="B113" s="50">
        <v>8</v>
      </c>
      <c r="C113" s="50" t="s">
        <v>117</v>
      </c>
      <c r="D113" s="50"/>
      <c r="E113" s="50"/>
      <c r="F113" s="49"/>
    </row>
    <row r="114" spans="2:6" ht="10.5">
      <c r="B114" s="50">
        <v>9</v>
      </c>
      <c r="C114" s="50" t="s">
        <v>118</v>
      </c>
      <c r="D114" s="50"/>
      <c r="E114" s="50"/>
      <c r="F114" s="49"/>
    </row>
    <row r="115" spans="2:6" ht="10.5">
      <c r="B115" s="50">
        <v>10</v>
      </c>
      <c r="C115" s="50" t="s">
        <v>119</v>
      </c>
      <c r="D115" s="50"/>
      <c r="E115" s="50"/>
      <c r="F115" s="49"/>
    </row>
    <row r="116" spans="2:6" ht="10.5">
      <c r="B116" s="50">
        <v>11</v>
      </c>
      <c r="C116" s="50" t="s">
        <v>120</v>
      </c>
      <c r="D116" s="50"/>
      <c r="E116" s="50"/>
      <c r="F116" s="49"/>
    </row>
    <row r="117" spans="2:6" ht="10.5">
      <c r="B117" s="50">
        <v>12</v>
      </c>
      <c r="C117" s="50" t="s">
        <v>121</v>
      </c>
      <c r="D117" s="50"/>
      <c r="E117" s="50"/>
      <c r="F117" s="49"/>
    </row>
    <row r="118" spans="2:6" ht="10.5">
      <c r="B118" s="49"/>
      <c r="C118" s="49"/>
      <c r="D118" s="49"/>
      <c r="E118" s="49"/>
      <c r="F118" s="49"/>
    </row>
    <row r="119" spans="2:6" ht="10.5">
      <c r="B119" s="49"/>
      <c r="C119" s="49"/>
      <c r="D119" s="49"/>
      <c r="E119" s="49"/>
      <c r="F119" s="49"/>
    </row>
  </sheetData>
  <sheetProtection sheet="1" objects="1" scenarios="1"/>
  <mergeCells count="201">
    <mergeCell ref="R4:AJ4"/>
    <mergeCell ref="B1:AK1"/>
    <mergeCell ref="G3:AJ3"/>
    <mergeCell ref="C7:N8"/>
    <mergeCell ref="C9:N9"/>
    <mergeCell ref="I11:N11"/>
    <mergeCell ref="AB11:AD11"/>
    <mergeCell ref="AB12:AD12"/>
    <mergeCell ref="AE12:AG12"/>
    <mergeCell ref="AH12:AJ12"/>
    <mergeCell ref="I13:N13"/>
    <mergeCell ref="AE11:AG11"/>
    <mergeCell ref="AH11:AJ11"/>
    <mergeCell ref="C17:N17"/>
    <mergeCell ref="C18:N18"/>
    <mergeCell ref="C19:N19"/>
    <mergeCell ref="AD19:AJ19"/>
    <mergeCell ref="C15:N15"/>
    <mergeCell ref="AF15:AH15"/>
    <mergeCell ref="C16:N16"/>
    <mergeCell ref="X16:Z16"/>
    <mergeCell ref="AF35:AJ36"/>
    <mergeCell ref="C20:N20"/>
    <mergeCell ref="C24:AJ25"/>
    <mergeCell ref="G27:H27"/>
    <mergeCell ref="M30:P30"/>
    <mergeCell ref="U30:W30"/>
    <mergeCell ref="X30:Z30"/>
    <mergeCell ref="C37:D37"/>
    <mergeCell ref="E37:Z37"/>
    <mergeCell ref="AA37:AE37"/>
    <mergeCell ref="AF37:AJ37"/>
    <mergeCell ref="C32:U32"/>
    <mergeCell ref="W32:Y32"/>
    <mergeCell ref="AF34:AJ34"/>
    <mergeCell ref="C35:D36"/>
    <mergeCell ref="E35:Z36"/>
    <mergeCell ref="AA35:AE36"/>
    <mergeCell ref="C39:D39"/>
    <mergeCell ref="E39:Z39"/>
    <mergeCell ref="AA39:AE39"/>
    <mergeCell ref="AF39:AJ39"/>
    <mergeCell ref="C38:D38"/>
    <mergeCell ref="E38:Z38"/>
    <mergeCell ref="AA38:AE38"/>
    <mergeCell ref="AF38:AJ38"/>
    <mergeCell ref="C41:D41"/>
    <mergeCell ref="E41:Z41"/>
    <mergeCell ref="AA41:AE41"/>
    <mergeCell ref="AF41:AJ41"/>
    <mergeCell ref="C40:D40"/>
    <mergeCell ref="E40:Z40"/>
    <mergeCell ref="AA40:AE40"/>
    <mergeCell ref="AF40:AJ40"/>
    <mergeCell ref="C43:D44"/>
    <mergeCell ref="E43:Z44"/>
    <mergeCell ref="AA43:AE44"/>
    <mergeCell ref="AF43:AJ44"/>
    <mergeCell ref="C42:D42"/>
    <mergeCell ref="E42:Z42"/>
    <mergeCell ref="AA42:AE42"/>
    <mergeCell ref="AF42:AJ42"/>
    <mergeCell ref="C46:D46"/>
    <mergeCell ref="E46:Z46"/>
    <mergeCell ref="AA46:AE46"/>
    <mergeCell ref="AF46:AJ46"/>
    <mergeCell ref="C45:D45"/>
    <mergeCell ref="E45:Z45"/>
    <mergeCell ref="AA45:AE45"/>
    <mergeCell ref="AF45:AJ45"/>
    <mergeCell ref="C48:D49"/>
    <mergeCell ref="E48:Z49"/>
    <mergeCell ref="AA48:AE49"/>
    <mergeCell ref="AF48:AJ49"/>
    <mergeCell ref="C47:D47"/>
    <mergeCell ref="E47:Z47"/>
    <mergeCell ref="AA47:AE47"/>
    <mergeCell ref="AF47:AJ47"/>
    <mergeCell ref="C51:D51"/>
    <mergeCell ref="E51:Z51"/>
    <mergeCell ref="AA51:AE51"/>
    <mergeCell ref="AF51:AJ51"/>
    <mergeCell ref="C50:D50"/>
    <mergeCell ref="E50:Z50"/>
    <mergeCell ref="AA50:AE50"/>
    <mergeCell ref="AF50:AJ50"/>
    <mergeCell ref="C53:D53"/>
    <mergeCell ref="E53:Z53"/>
    <mergeCell ref="AA53:AE53"/>
    <mergeCell ref="AF53:AJ53"/>
    <mergeCell ref="C52:D52"/>
    <mergeCell ref="E52:Z52"/>
    <mergeCell ref="AA52:AE52"/>
    <mergeCell ref="AF52:AJ52"/>
    <mergeCell ref="C55:D55"/>
    <mergeCell ref="E55:Z55"/>
    <mergeCell ref="AA55:AE55"/>
    <mergeCell ref="AF55:AJ55"/>
    <mergeCell ref="C54:D54"/>
    <mergeCell ref="E54:Z54"/>
    <mergeCell ref="AA54:AE54"/>
    <mergeCell ref="AF54:AJ54"/>
    <mergeCell ref="C57:D57"/>
    <mergeCell ref="E57:Z57"/>
    <mergeCell ref="AA57:AE57"/>
    <mergeCell ref="AF57:AJ57"/>
    <mergeCell ref="C56:D56"/>
    <mergeCell ref="E56:Z56"/>
    <mergeCell ref="AA56:AE56"/>
    <mergeCell ref="AF56:AJ56"/>
    <mergeCell ref="C59:D59"/>
    <mergeCell ref="E59:Z59"/>
    <mergeCell ref="AA59:AE59"/>
    <mergeCell ref="AF59:AJ59"/>
    <mergeCell ref="C58:D58"/>
    <mergeCell ref="E58:Z58"/>
    <mergeCell ref="AA58:AE58"/>
    <mergeCell ref="AF58:AJ58"/>
    <mergeCell ref="C61:D63"/>
    <mergeCell ref="E61:Z63"/>
    <mergeCell ref="AA61:AE63"/>
    <mergeCell ref="AF61:AJ63"/>
    <mergeCell ref="C60:D60"/>
    <mergeCell ref="E60:Z60"/>
    <mergeCell ref="AA60:AE60"/>
    <mergeCell ref="AF60:AJ60"/>
    <mergeCell ref="C65:D65"/>
    <mergeCell ref="E65:Z65"/>
    <mergeCell ref="AA65:AE65"/>
    <mergeCell ref="AF65:AJ65"/>
    <mergeCell ref="C64:D64"/>
    <mergeCell ref="E64:Z64"/>
    <mergeCell ref="AA64:AE64"/>
    <mergeCell ref="AF64:AJ64"/>
    <mergeCell ref="C67:D67"/>
    <mergeCell ref="E67:Z67"/>
    <mergeCell ref="AA67:AE67"/>
    <mergeCell ref="AF67:AJ67"/>
    <mergeCell ref="C66:D66"/>
    <mergeCell ref="E66:Z66"/>
    <mergeCell ref="AA66:AE66"/>
    <mergeCell ref="AF66:AJ66"/>
    <mergeCell ref="C69:D69"/>
    <mergeCell ref="E69:Z69"/>
    <mergeCell ref="AA69:AE69"/>
    <mergeCell ref="AF69:AJ69"/>
    <mergeCell ref="C68:D68"/>
    <mergeCell ref="E68:Z68"/>
    <mergeCell ref="AA68:AE68"/>
    <mergeCell ref="AF68:AJ68"/>
    <mergeCell ref="C75:D76"/>
    <mergeCell ref="E75:AE76"/>
    <mergeCell ref="AF75:AJ76"/>
    <mergeCell ref="AF72:AJ72"/>
    <mergeCell ref="C73:D74"/>
    <mergeCell ref="E73:AE74"/>
    <mergeCell ref="AF73:AJ74"/>
    <mergeCell ref="C78:D78"/>
    <mergeCell ref="E78:AE78"/>
    <mergeCell ref="AF78:AJ78"/>
    <mergeCell ref="C77:D77"/>
    <mergeCell ref="E77:AE77"/>
    <mergeCell ref="AF77:AJ77"/>
    <mergeCell ref="C83:D83"/>
    <mergeCell ref="E83:AE83"/>
    <mergeCell ref="AF83:AJ83"/>
    <mergeCell ref="AF80:AJ80"/>
    <mergeCell ref="C81:D82"/>
    <mergeCell ref="E81:AE82"/>
    <mergeCell ref="AF81:AJ82"/>
    <mergeCell ref="AF87:AJ87"/>
    <mergeCell ref="C85:D85"/>
    <mergeCell ref="E85:AE85"/>
    <mergeCell ref="AF85:AJ85"/>
    <mergeCell ref="C84:D84"/>
    <mergeCell ref="E84:AE84"/>
    <mergeCell ref="AF84:AJ84"/>
    <mergeCell ref="AC90:AE90"/>
    <mergeCell ref="AF90:AH90"/>
    <mergeCell ref="Z91:AB91"/>
    <mergeCell ref="AC91:AE91"/>
    <mergeCell ref="AF91:AH91"/>
    <mergeCell ref="C86:D86"/>
    <mergeCell ref="E86:AE86"/>
    <mergeCell ref="AF86:AJ86"/>
    <mergeCell ref="C87:D87"/>
    <mergeCell ref="E87:AE87"/>
    <mergeCell ref="C92:H93"/>
    <mergeCell ref="I92:O93"/>
    <mergeCell ref="Q92:W93"/>
    <mergeCell ref="I94:O94"/>
    <mergeCell ref="Q94:W94"/>
    <mergeCell ref="Z90:AB90"/>
    <mergeCell ref="I98:O99"/>
    <mergeCell ref="Q98:W99"/>
    <mergeCell ref="I100:O100"/>
    <mergeCell ref="Q100:W100"/>
    <mergeCell ref="I95:O96"/>
    <mergeCell ref="Q95:W96"/>
    <mergeCell ref="I97:O97"/>
    <mergeCell ref="Q97:W97"/>
  </mergeCells>
  <conditionalFormatting sqref="E47 E57:E58 E64 E39:E43 E50:E54 E66:E68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CY119"/>
  <sheetViews>
    <sheetView zoomScalePageLayoutView="0" workbookViewId="0" topLeftCell="A1">
      <pane xSplit="31" ySplit="5" topLeftCell="AF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A1" sqref="A1"/>
    </sheetView>
  </sheetViews>
  <sheetFormatPr defaultColWidth="2.75390625" defaultRowHeight="12.75"/>
  <cols>
    <col min="1" max="1" width="2.75390625" style="4" customWidth="1"/>
    <col min="2" max="2" width="3.00390625" style="4" bestFit="1" customWidth="1"/>
    <col min="3" max="36" width="3.25390625" style="4" customWidth="1"/>
    <col min="37" max="16384" width="2.75390625" style="4" customWidth="1"/>
  </cols>
  <sheetData>
    <row r="1" ht="11.25" thickBot="1"/>
    <row r="2" spans="2:37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103" ht="12" customHeight="1">
      <c r="B3" s="8"/>
      <c r="C3" s="9"/>
      <c r="D3" s="9"/>
      <c r="E3" s="9"/>
      <c r="F3" s="9"/>
      <c r="G3" s="95" t="s">
        <v>54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10"/>
      <c r="AM3" s="93" t="s">
        <v>110</v>
      </c>
      <c r="AN3" s="93"/>
      <c r="AO3" s="93"/>
      <c r="AP3" s="93"/>
      <c r="AQ3" s="93"/>
      <c r="AR3" s="93" t="s">
        <v>111</v>
      </c>
      <c r="AS3" s="93"/>
      <c r="AT3" s="93"/>
      <c r="AU3" s="93"/>
      <c r="AV3" s="93"/>
      <c r="AW3" s="93" t="s">
        <v>112</v>
      </c>
      <c r="AX3" s="93"/>
      <c r="AY3" s="93"/>
      <c r="AZ3" s="93"/>
      <c r="BA3" s="93"/>
      <c r="BB3" s="93" t="s">
        <v>113</v>
      </c>
      <c r="BC3" s="93"/>
      <c r="BD3" s="93"/>
      <c r="BE3" s="93"/>
      <c r="BF3" s="93"/>
      <c r="BG3" s="93" t="s">
        <v>114</v>
      </c>
      <c r="BH3" s="93"/>
      <c r="BI3" s="93"/>
      <c r="BJ3" s="93"/>
      <c r="BK3" s="93"/>
      <c r="BL3" s="93" t="s">
        <v>115</v>
      </c>
      <c r="BM3" s="93"/>
      <c r="BN3" s="93"/>
      <c r="BO3" s="93"/>
      <c r="BP3" s="93"/>
      <c r="BQ3" s="93" t="s">
        <v>116</v>
      </c>
      <c r="BR3" s="93"/>
      <c r="BS3" s="93"/>
      <c r="BT3" s="93"/>
      <c r="BU3" s="93"/>
      <c r="BV3" s="93" t="s">
        <v>117</v>
      </c>
      <c r="BW3" s="93"/>
      <c r="BX3" s="93"/>
      <c r="BY3" s="93"/>
      <c r="BZ3" s="93"/>
      <c r="CA3" s="93" t="s">
        <v>118</v>
      </c>
      <c r="CB3" s="93"/>
      <c r="CC3" s="93"/>
      <c r="CD3" s="93"/>
      <c r="CE3" s="93"/>
      <c r="CF3" s="93" t="s">
        <v>119</v>
      </c>
      <c r="CG3" s="93"/>
      <c r="CH3" s="93"/>
      <c r="CI3" s="93"/>
      <c r="CJ3" s="93"/>
      <c r="CK3" s="93" t="s">
        <v>120</v>
      </c>
      <c r="CL3" s="93"/>
      <c r="CM3" s="93"/>
      <c r="CN3" s="93"/>
      <c r="CO3" s="93"/>
      <c r="CP3" s="93" t="s">
        <v>121</v>
      </c>
      <c r="CQ3" s="93"/>
      <c r="CR3" s="93"/>
      <c r="CS3" s="93"/>
      <c r="CT3" s="93"/>
      <c r="CU3" s="93" t="s">
        <v>136</v>
      </c>
      <c r="CV3" s="93"/>
      <c r="CW3" s="93"/>
      <c r="CX3" s="93"/>
      <c r="CY3" s="93"/>
    </row>
    <row r="4" spans="2:103" ht="12" customHeight="1">
      <c r="B4" s="8"/>
      <c r="C4" s="417" t="s">
        <v>158</v>
      </c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10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</row>
    <row r="5" spans="2:103" ht="12" customHeight="1">
      <c r="B5" s="8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10"/>
      <c r="AM5" s="97">
        <v>1</v>
      </c>
      <c r="AN5" s="97"/>
      <c r="AO5" s="97"/>
      <c r="AP5" s="97"/>
      <c r="AQ5" s="97"/>
      <c r="AR5" s="97">
        <v>2</v>
      </c>
      <c r="AS5" s="97"/>
      <c r="AT5" s="97"/>
      <c r="AU5" s="97"/>
      <c r="AV5" s="97"/>
      <c r="AW5" s="97">
        <v>3</v>
      </c>
      <c r="AX5" s="97"/>
      <c r="AY5" s="97"/>
      <c r="AZ5" s="97"/>
      <c r="BA5" s="97"/>
      <c r="BB5" s="97">
        <v>4</v>
      </c>
      <c r="BC5" s="97"/>
      <c r="BD5" s="97"/>
      <c r="BE5" s="97"/>
      <c r="BF5" s="97"/>
      <c r="BG5" s="97">
        <v>5</v>
      </c>
      <c r="BH5" s="97"/>
      <c r="BI5" s="97"/>
      <c r="BJ5" s="97"/>
      <c r="BK5" s="97"/>
      <c r="BL5" s="97">
        <v>6</v>
      </c>
      <c r="BM5" s="97"/>
      <c r="BN5" s="97"/>
      <c r="BO5" s="97"/>
      <c r="BP5" s="97"/>
      <c r="BQ5" s="97">
        <v>7</v>
      </c>
      <c r="BR5" s="97"/>
      <c r="BS5" s="97"/>
      <c r="BT5" s="97"/>
      <c r="BU5" s="97"/>
      <c r="BV5" s="97">
        <v>8</v>
      </c>
      <c r="BW5" s="97"/>
      <c r="BX5" s="97"/>
      <c r="BY5" s="97"/>
      <c r="BZ5" s="97"/>
      <c r="CA5" s="97">
        <v>9</v>
      </c>
      <c r="CB5" s="97"/>
      <c r="CC5" s="97"/>
      <c r="CD5" s="97"/>
      <c r="CE5" s="97"/>
      <c r="CF5" s="97">
        <v>10</v>
      </c>
      <c r="CG5" s="97"/>
      <c r="CH5" s="97"/>
      <c r="CI5" s="97"/>
      <c r="CJ5" s="97"/>
      <c r="CK5" s="97">
        <v>11</v>
      </c>
      <c r="CL5" s="97"/>
      <c r="CM5" s="97"/>
      <c r="CN5" s="97"/>
      <c r="CO5" s="97"/>
      <c r="CP5" s="97">
        <v>12</v>
      </c>
      <c r="CQ5" s="97"/>
      <c r="CR5" s="97"/>
      <c r="CS5" s="97"/>
      <c r="CT5" s="97"/>
      <c r="CU5" s="97"/>
      <c r="CV5" s="97"/>
      <c r="CW5" s="97"/>
      <c r="CX5" s="97"/>
      <c r="CY5" s="97"/>
    </row>
    <row r="6" spans="2:37" ht="12" customHeight="1"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</row>
    <row r="7" spans="2:37" ht="12" customHeight="1">
      <c r="B7" s="8"/>
      <c r="C7" s="98" t="s">
        <v>55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1"/>
      <c r="P7" s="11"/>
      <c r="Q7" s="11"/>
      <c r="R7" s="11"/>
      <c r="S7" s="9"/>
      <c r="T7" s="9"/>
      <c r="U7" s="9"/>
      <c r="V7" s="9"/>
      <c r="W7" s="9"/>
      <c r="X7" s="12" t="s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0"/>
    </row>
    <row r="8" spans="2:37" ht="12" customHeight="1">
      <c r="B8" s="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1"/>
      <c r="P8" s="11"/>
      <c r="Q8" s="11"/>
      <c r="R8" s="11"/>
      <c r="S8" s="9"/>
      <c r="T8" s="9"/>
      <c r="U8" s="9"/>
      <c r="V8" s="9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ht="12" customHeight="1">
      <c r="B9" s="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12"/>
      <c r="P9" s="12"/>
      <c r="Q9" s="12"/>
      <c r="R9" s="12"/>
      <c r="S9" s="9"/>
      <c r="T9" s="9"/>
      <c r="U9" s="9"/>
      <c r="V9" s="9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/>
    </row>
    <row r="10" spans="2:37" ht="12" customHeight="1">
      <c r="B10" s="8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"/>
    </row>
    <row r="11" spans="2:37" ht="12" customHeight="1">
      <c r="B11" s="8"/>
      <c r="C11" s="44" t="s">
        <v>56</v>
      </c>
      <c r="D11" s="44"/>
      <c r="E11" s="44"/>
      <c r="F11" s="44"/>
      <c r="G11" s="42"/>
      <c r="H11" s="42"/>
      <c r="I11" s="99"/>
      <c r="J11" s="100"/>
      <c r="K11" s="100"/>
      <c r="L11" s="100"/>
      <c r="M11" s="100"/>
      <c r="N11" s="101"/>
      <c r="O11" s="9"/>
      <c r="P11" s="9"/>
      <c r="Q11" s="9"/>
      <c r="R11" s="9"/>
      <c r="S11" s="14"/>
      <c r="T11" s="14"/>
      <c r="U11" s="14"/>
      <c r="V11" s="14"/>
      <c r="W11" s="14"/>
      <c r="X11" s="14" t="s">
        <v>1</v>
      </c>
      <c r="Y11" s="14"/>
      <c r="Z11" s="14"/>
      <c r="AA11" s="14"/>
      <c r="AB11" s="314"/>
      <c r="AC11" s="315"/>
      <c r="AD11" s="316"/>
      <c r="AE11" s="273">
        <f>IF(B105=12,1,B105+1)</f>
        <v>8</v>
      </c>
      <c r="AF11" s="274"/>
      <c r="AG11" s="275"/>
      <c r="AH11" s="273" t="str">
        <f>IF(номер=12,U32+1,U32)</f>
        <v>2006</v>
      </c>
      <c r="AI11" s="274"/>
      <c r="AJ11" s="275"/>
      <c r="AK11" s="10"/>
    </row>
    <row r="12" spans="2:37" s="19" customFormat="1" ht="12" customHeight="1">
      <c r="B12" s="1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5"/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6"/>
      <c r="Z12" s="16"/>
      <c r="AA12" s="16"/>
      <c r="AB12" s="122" t="s">
        <v>2</v>
      </c>
      <c r="AC12" s="122"/>
      <c r="AD12" s="122"/>
      <c r="AE12" s="122" t="s">
        <v>3</v>
      </c>
      <c r="AF12" s="122"/>
      <c r="AG12" s="122"/>
      <c r="AH12" s="122" t="s">
        <v>4</v>
      </c>
      <c r="AI12" s="122"/>
      <c r="AJ12" s="122"/>
      <c r="AK12" s="41"/>
    </row>
    <row r="13" spans="2:37" ht="12" customHeight="1">
      <c r="B13" s="8"/>
      <c r="C13" s="44" t="s">
        <v>57</v>
      </c>
      <c r="D13" s="44"/>
      <c r="E13" s="44"/>
      <c r="F13" s="44"/>
      <c r="G13" s="42"/>
      <c r="H13" s="42"/>
      <c r="I13" s="103"/>
      <c r="J13" s="104"/>
      <c r="K13" s="104"/>
      <c r="L13" s="104"/>
      <c r="M13" s="104"/>
      <c r="N13" s="105"/>
      <c r="O13" s="9"/>
      <c r="P13" s="9"/>
      <c r="Q13" s="9"/>
      <c r="R13" s="9"/>
      <c r="S13" s="14"/>
      <c r="T13" s="14"/>
      <c r="U13" s="14"/>
      <c r="V13" s="14"/>
      <c r="W13" s="14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2" customHeight="1">
      <c r="B14" s="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4"/>
      <c r="P14" s="14"/>
      <c r="Q14" s="14"/>
      <c r="R14" s="14"/>
      <c r="S14" s="14"/>
      <c r="T14" s="14"/>
      <c r="U14" s="14"/>
      <c r="V14" s="14"/>
      <c r="W14" s="14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2" customHeight="1">
      <c r="B15" s="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2:37" s="19" customFormat="1" ht="12" customHeight="1">
      <c r="B16" s="15"/>
      <c r="C16" s="416" t="s">
        <v>35</v>
      </c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16"/>
      <c r="P16" s="16"/>
      <c r="Q16" s="16"/>
      <c r="R16" s="16"/>
      <c r="S16" s="16"/>
      <c r="T16" s="16"/>
      <c r="U16" s="16"/>
      <c r="V16" s="16"/>
      <c r="W16" s="16"/>
      <c r="X16" s="14" t="s">
        <v>5</v>
      </c>
      <c r="Y16" s="14"/>
      <c r="Z16" s="14"/>
      <c r="AA16" s="14"/>
      <c r="AB16" s="14"/>
      <c r="AC16" s="14"/>
      <c r="AD16" s="14"/>
      <c r="AE16" s="14"/>
      <c r="AF16" s="103"/>
      <c r="AG16" s="104"/>
      <c r="AH16" s="105"/>
      <c r="AI16" s="40"/>
      <c r="AJ16" s="40"/>
      <c r="AK16" s="18"/>
    </row>
    <row r="17" spans="2:37" s="19" customFormat="1" ht="12" customHeight="1">
      <c r="B17" s="15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6"/>
      <c r="P17" s="16"/>
      <c r="Q17" s="16"/>
      <c r="R17" s="16"/>
      <c r="S17" s="16"/>
      <c r="T17" s="16"/>
      <c r="U17" s="16"/>
      <c r="V17" s="16"/>
      <c r="W17" s="16"/>
      <c r="X17" s="220" t="s">
        <v>6</v>
      </c>
      <c r="Y17" s="220"/>
      <c r="Z17" s="220"/>
      <c r="AA17" s="14"/>
      <c r="AB17" s="14"/>
      <c r="AC17" s="14"/>
      <c r="AD17" s="14"/>
      <c r="AE17" s="14"/>
      <c r="AF17" s="14"/>
      <c r="AG17" s="14"/>
      <c r="AH17" s="20"/>
      <c r="AI17" s="20"/>
      <c r="AJ17" s="20"/>
      <c r="AK17" s="18"/>
    </row>
    <row r="18" spans="2:37" s="19" customFormat="1" ht="12" customHeight="1"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6"/>
      <c r="P18" s="16"/>
      <c r="Q18" s="16"/>
      <c r="R18" s="16"/>
      <c r="S18" s="16"/>
      <c r="T18" s="16"/>
      <c r="U18" s="16"/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0"/>
      <c r="AI18" s="20"/>
      <c r="AJ18" s="20"/>
      <c r="AK18" s="18"/>
    </row>
    <row r="19" spans="2:41" ht="12" customHeight="1">
      <c r="B19" s="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9"/>
      <c r="P19" s="9"/>
      <c r="Q19" s="9"/>
      <c r="R19" s="9"/>
      <c r="S19" s="9"/>
      <c r="T19" s="9"/>
      <c r="U19" s="9"/>
      <c r="V19" s="9"/>
      <c r="W19" s="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9"/>
      <c r="AI19" s="9"/>
      <c r="AJ19" s="9"/>
      <c r="AK19" s="10"/>
      <c r="AO19" s="37"/>
    </row>
    <row r="20" spans="2:74" s="19" customFormat="1" ht="12" customHeight="1">
      <c r="B20" s="15"/>
      <c r="C20" s="416" t="s">
        <v>30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6"/>
      <c r="Z20" s="16"/>
      <c r="AA20" s="16"/>
      <c r="AB20" s="9"/>
      <c r="AC20" s="9"/>
      <c r="AD20" s="36"/>
      <c r="AE20" s="36"/>
      <c r="AF20" s="36"/>
      <c r="AG20" s="36"/>
      <c r="AH20" s="36"/>
      <c r="AI20" s="36"/>
      <c r="AJ20" s="36"/>
      <c r="AK20" s="18"/>
      <c r="AO20" s="37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41" ht="12" customHeight="1">
      <c r="B21" s="8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9"/>
      <c r="P21" s="9"/>
      <c r="Q21" s="9"/>
      <c r="R21" s="9"/>
      <c r="S21" s="9"/>
      <c r="T21" s="9"/>
      <c r="U21" s="9"/>
      <c r="V21" s="9"/>
      <c r="W21" s="9"/>
      <c r="X21" s="14" t="s">
        <v>27</v>
      </c>
      <c r="Y21" s="9"/>
      <c r="Z21" s="9"/>
      <c r="AA21" s="9"/>
      <c r="AB21" s="9"/>
      <c r="AC21" s="9"/>
      <c r="AD21" s="311"/>
      <c r="AE21" s="311"/>
      <c r="AF21" s="311"/>
      <c r="AG21" s="311"/>
      <c r="AH21" s="311"/>
      <c r="AI21" s="311"/>
      <c r="AJ21" s="311"/>
      <c r="AK21" s="10"/>
      <c r="AO21" s="37"/>
    </row>
    <row r="22" spans="2:41" ht="12" customHeight="1">
      <c r="B22" s="8"/>
      <c r="C22" s="415" t="s">
        <v>31</v>
      </c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16"/>
      <c r="P22" s="16"/>
      <c r="Q22" s="1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  <c r="AO22" s="37"/>
    </row>
    <row r="23" spans="2:37" ht="12" customHeight="1"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6"/>
      <c r="P23" s="16"/>
      <c r="Q23" s="1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"/>
    </row>
    <row r="24" spans="2:37" ht="12" customHeight="1">
      <c r="B24" s="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</row>
    <row r="25" spans="2:37" ht="12" customHeight="1">
      <c r="B25" s="8"/>
      <c r="C25" s="39" t="s">
        <v>131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10"/>
    </row>
    <row r="26" spans="2:73" ht="12" customHeight="1">
      <c r="B26" s="8"/>
      <c r="C26" s="353" t="s">
        <v>137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10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</row>
    <row r="27" spans="2:41" ht="12" customHeight="1">
      <c r="B27" s="8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10"/>
      <c r="AN27" s="38"/>
      <c r="AO27" s="37"/>
    </row>
    <row r="28" spans="2:37" ht="12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0"/>
    </row>
    <row r="29" spans="2:37" ht="12" customHeight="1">
      <c r="B29" s="8"/>
      <c r="C29" s="9" t="s">
        <v>7</v>
      </c>
      <c r="D29" s="9"/>
      <c r="E29" s="9"/>
      <c r="F29" s="9"/>
      <c r="G29" s="99" t="s">
        <v>32</v>
      </c>
      <c r="H29" s="101"/>
      <c r="I29" s="23" t="s">
        <v>8</v>
      </c>
      <c r="J29" s="9"/>
      <c r="K29" s="9"/>
      <c r="L29" s="99" t="s">
        <v>33</v>
      </c>
      <c r="M29" s="101"/>
      <c r="N29" s="9" t="s">
        <v>59</v>
      </c>
      <c r="O29" s="9"/>
      <c r="P29" s="9"/>
      <c r="Q29" s="9"/>
      <c r="R29" s="9"/>
      <c r="S29" s="9"/>
      <c r="T29" s="9"/>
      <c r="U29" s="33"/>
      <c r="V29" s="32"/>
      <c r="W29" s="32"/>
      <c r="X29" s="33"/>
      <c r="Y29" s="33"/>
      <c r="Z29" s="33"/>
      <c r="AA29" s="33"/>
      <c r="AB29" s="33"/>
      <c r="AC29" s="33"/>
      <c r="AD29" s="9"/>
      <c r="AE29" s="9"/>
      <c r="AF29" s="9"/>
      <c r="AG29" s="9"/>
      <c r="AH29" s="9"/>
      <c r="AI29" s="9"/>
      <c r="AJ29" s="9"/>
      <c r="AK29" s="10"/>
    </row>
    <row r="30" spans="2:37" ht="12" customHeight="1">
      <c r="B30" s="8"/>
      <c r="C30" s="9"/>
      <c r="D30" s="9"/>
      <c r="E30" s="9"/>
      <c r="F30" s="9"/>
      <c r="G30" s="9"/>
      <c r="H30" s="9"/>
      <c r="I30" s="9"/>
      <c r="J30" s="9"/>
      <c r="K30" s="3" t="s">
        <v>58</v>
      </c>
      <c r="L30" s="9"/>
      <c r="M30" s="3"/>
      <c r="N30" s="3"/>
      <c r="O30" s="3"/>
      <c r="P30" s="3"/>
      <c r="Q30" s="3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0"/>
    </row>
    <row r="31" spans="2:37" ht="12" customHeight="1">
      <c r="B31" s="8"/>
      <c r="C31" s="9"/>
      <c r="D31" s="9"/>
      <c r="E31" s="9"/>
      <c r="F31" s="9"/>
      <c r="G31" s="9"/>
      <c r="H31" s="9"/>
      <c r="I31" s="9"/>
      <c r="J31" s="9"/>
      <c r="K31" s="3"/>
      <c r="L31" s="9"/>
      <c r="M31" s="3"/>
      <c r="N31" s="3"/>
      <c r="O31" s="3"/>
      <c r="P31" s="3"/>
      <c r="Q31" s="3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0"/>
    </row>
    <row r="32" spans="2:37" ht="12" customHeight="1">
      <c r="B32" s="8"/>
      <c r="C32" s="9" t="s">
        <v>60</v>
      </c>
      <c r="D32" s="9"/>
      <c r="E32" s="9"/>
      <c r="F32" s="9"/>
      <c r="G32" s="9"/>
      <c r="H32" s="9"/>
      <c r="I32" s="9"/>
      <c r="J32" s="9"/>
      <c r="K32" s="3"/>
      <c r="L32" s="9" t="s">
        <v>9</v>
      </c>
      <c r="M32" s="112" t="str">
        <f>INDEX(C106:C117,B105)</f>
        <v>Июль</v>
      </c>
      <c r="N32" s="113"/>
      <c r="O32" s="113"/>
      <c r="P32" s="114"/>
      <c r="Q32" s="33"/>
      <c r="R32" s="23" t="s">
        <v>10</v>
      </c>
      <c r="S32" s="33"/>
      <c r="T32" s="33"/>
      <c r="U32" s="103" t="s">
        <v>138</v>
      </c>
      <c r="V32" s="104"/>
      <c r="W32" s="105"/>
      <c r="X32" s="117" t="s">
        <v>11</v>
      </c>
      <c r="Y32" s="310"/>
      <c r="Z32" s="310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0"/>
    </row>
    <row r="33" spans="2:37" ht="12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</row>
    <row r="34" spans="2:37" ht="12" customHeight="1">
      <c r="B34" s="8"/>
      <c r="C34" s="309" t="s">
        <v>62</v>
      </c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9"/>
      <c r="W34" s="103"/>
      <c r="X34" s="104"/>
      <c r="Y34" s="105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0"/>
    </row>
    <row r="35" spans="2:37" ht="12" customHeight="1">
      <c r="B35" s="8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9"/>
      <c r="W35" s="20"/>
      <c r="X35" s="20"/>
      <c r="Y35" s="20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</row>
    <row r="36" spans="2:37" ht="12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35"/>
      <c r="AB36" s="35"/>
      <c r="AC36" s="35"/>
      <c r="AD36" s="35"/>
      <c r="AE36" s="35"/>
      <c r="AF36" s="161" t="s">
        <v>28</v>
      </c>
      <c r="AG36" s="161"/>
      <c r="AH36" s="161"/>
      <c r="AI36" s="161"/>
      <c r="AJ36" s="161"/>
      <c r="AK36" s="10"/>
    </row>
    <row r="37" spans="2:37" ht="12" customHeight="1">
      <c r="B37" s="8"/>
      <c r="C37" s="93" t="s">
        <v>13</v>
      </c>
      <c r="D37" s="93"/>
      <c r="E37" s="238" t="s">
        <v>14</v>
      </c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93" t="s">
        <v>15</v>
      </c>
      <c r="AB37" s="93"/>
      <c r="AC37" s="93"/>
      <c r="AD37" s="93"/>
      <c r="AE37" s="93"/>
      <c r="AF37" s="93" t="s">
        <v>16</v>
      </c>
      <c r="AG37" s="93"/>
      <c r="AH37" s="93"/>
      <c r="AI37" s="93"/>
      <c r="AJ37" s="93"/>
      <c r="AK37" s="10"/>
    </row>
    <row r="38" spans="2:37" ht="12" customHeight="1">
      <c r="B38" s="8"/>
      <c r="C38" s="94"/>
      <c r="D38" s="94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10"/>
    </row>
    <row r="39" spans="2:103" ht="9.75" customHeight="1">
      <c r="B39" s="8"/>
      <c r="C39" s="97">
        <v>1</v>
      </c>
      <c r="D39" s="97"/>
      <c r="E39" s="240">
        <v>2</v>
      </c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97">
        <v>3</v>
      </c>
      <c r="AB39" s="97"/>
      <c r="AC39" s="97"/>
      <c r="AD39" s="97"/>
      <c r="AE39" s="97"/>
      <c r="AF39" s="97">
        <v>4</v>
      </c>
      <c r="AG39" s="97"/>
      <c r="AH39" s="97"/>
      <c r="AI39" s="97"/>
      <c r="AJ39" s="97"/>
      <c r="AK39" s="10"/>
      <c r="AM39" s="97">
        <v>1</v>
      </c>
      <c r="AN39" s="97"/>
      <c r="AO39" s="97"/>
      <c r="AP39" s="97"/>
      <c r="AQ39" s="97"/>
      <c r="AR39" s="97">
        <v>2</v>
      </c>
      <c r="AS39" s="97"/>
      <c r="AT39" s="97"/>
      <c r="AU39" s="97"/>
      <c r="AV39" s="97"/>
      <c r="AW39" s="97">
        <v>3</v>
      </c>
      <c r="AX39" s="97"/>
      <c r="AY39" s="97"/>
      <c r="AZ39" s="97"/>
      <c r="BA39" s="97"/>
      <c r="BB39" s="97">
        <v>4</v>
      </c>
      <c r="BC39" s="97"/>
      <c r="BD39" s="97"/>
      <c r="BE39" s="97"/>
      <c r="BF39" s="97"/>
      <c r="BG39" s="97">
        <v>5</v>
      </c>
      <c r="BH39" s="97"/>
      <c r="BI39" s="97"/>
      <c r="BJ39" s="97"/>
      <c r="BK39" s="97"/>
      <c r="BL39" s="97">
        <v>6</v>
      </c>
      <c r="BM39" s="97"/>
      <c r="BN39" s="97"/>
      <c r="BO39" s="97"/>
      <c r="BP39" s="97"/>
      <c r="BQ39" s="97">
        <v>7</v>
      </c>
      <c r="BR39" s="97"/>
      <c r="BS39" s="97"/>
      <c r="BT39" s="97"/>
      <c r="BU39" s="97"/>
      <c r="BV39" s="97">
        <v>8</v>
      </c>
      <c r="BW39" s="97"/>
      <c r="BX39" s="97"/>
      <c r="BY39" s="97"/>
      <c r="BZ39" s="97"/>
      <c r="CA39" s="97">
        <v>9</v>
      </c>
      <c r="CB39" s="97"/>
      <c r="CC39" s="97"/>
      <c r="CD39" s="97"/>
      <c r="CE39" s="97"/>
      <c r="CF39" s="97">
        <v>10</v>
      </c>
      <c r="CG39" s="97"/>
      <c r="CH39" s="97"/>
      <c r="CI39" s="97"/>
      <c r="CJ39" s="97"/>
      <c r="CK39" s="97">
        <v>11</v>
      </c>
      <c r="CL39" s="97"/>
      <c r="CM39" s="97"/>
      <c r="CN39" s="97"/>
      <c r="CO39" s="97"/>
      <c r="CP39" s="97">
        <v>12</v>
      </c>
      <c r="CQ39" s="97"/>
      <c r="CR39" s="97"/>
      <c r="CS39" s="97"/>
      <c r="CT39" s="97"/>
      <c r="CU39" s="97"/>
      <c r="CV39" s="97"/>
      <c r="CW39" s="97"/>
      <c r="CX39" s="97"/>
      <c r="CY39" s="97"/>
    </row>
    <row r="40" spans="2:103" ht="21.75" customHeight="1">
      <c r="B40" s="8"/>
      <c r="C40" s="354">
        <v>1</v>
      </c>
      <c r="D40" s="354"/>
      <c r="E40" s="355" t="s">
        <v>139</v>
      </c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6">
        <f>SUM(AM40:CHOOSE(B105,AM40,AR40,AW40,BB40,BG40,BL40,BQ40,BV40,CA40,CF40,CK40,CP40))</f>
        <v>0</v>
      </c>
      <c r="AB40" s="356"/>
      <c r="AC40" s="356"/>
      <c r="AD40" s="356"/>
      <c r="AE40" s="356"/>
      <c r="AF40" s="357"/>
      <c r="AG40" s="357"/>
      <c r="AH40" s="357"/>
      <c r="AI40" s="357"/>
      <c r="AJ40" s="357"/>
      <c r="AK40" s="51"/>
      <c r="AL40" s="37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8"/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358"/>
      <c r="CT40" s="358"/>
      <c r="CU40" s="356">
        <f aca="true" t="shared" si="0" ref="CU40:CU45">SUM(AM40:CP40)</f>
        <v>0</v>
      </c>
      <c r="CV40" s="356"/>
      <c r="CW40" s="356"/>
      <c r="CX40" s="356"/>
      <c r="CY40" s="356"/>
    </row>
    <row r="41" spans="2:103" ht="12" customHeight="1">
      <c r="B41" s="8"/>
      <c r="C41" s="359">
        <v>2</v>
      </c>
      <c r="D41" s="359"/>
      <c r="E41" s="360" t="s">
        <v>140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1"/>
      <c r="AB41" s="361"/>
      <c r="AC41" s="361"/>
      <c r="AD41" s="361"/>
      <c r="AE41" s="361"/>
      <c r="AF41" s="362"/>
      <c r="AG41" s="362"/>
      <c r="AH41" s="362"/>
      <c r="AI41" s="362"/>
      <c r="AJ41" s="362"/>
      <c r="AK41" s="10"/>
      <c r="AM41" s="337">
        <f>SUM(AM42:AQ44)</f>
        <v>0</v>
      </c>
      <c r="AN41" s="337"/>
      <c r="AO41" s="337"/>
      <c r="AP41" s="337"/>
      <c r="AQ41" s="337"/>
      <c r="AR41" s="337">
        <f>SUM(AR42:AV44)</f>
        <v>0</v>
      </c>
      <c r="AS41" s="337"/>
      <c r="AT41" s="337"/>
      <c r="AU41" s="337"/>
      <c r="AV41" s="337"/>
      <c r="AW41" s="337">
        <f>SUM(AW42:BA44)</f>
        <v>0</v>
      </c>
      <c r="AX41" s="337"/>
      <c r="AY41" s="337"/>
      <c r="AZ41" s="337"/>
      <c r="BA41" s="337"/>
      <c r="BB41" s="337">
        <f>SUM(BB42:BF44)</f>
        <v>0</v>
      </c>
      <c r="BC41" s="337"/>
      <c r="BD41" s="337"/>
      <c r="BE41" s="337"/>
      <c r="BF41" s="337"/>
      <c r="BG41" s="337">
        <f>SUM(BG42:BK44)</f>
        <v>0</v>
      </c>
      <c r="BH41" s="337"/>
      <c r="BI41" s="337"/>
      <c r="BJ41" s="337"/>
      <c r="BK41" s="337"/>
      <c r="BL41" s="337">
        <f>SUM(BL42:BP44)</f>
        <v>0</v>
      </c>
      <c r="BM41" s="337"/>
      <c r="BN41" s="337"/>
      <c r="BO41" s="337"/>
      <c r="BP41" s="337"/>
      <c r="BQ41" s="337">
        <f>SUM(BQ42:BU44)</f>
        <v>0</v>
      </c>
      <c r="BR41" s="337"/>
      <c r="BS41" s="337"/>
      <c r="BT41" s="337"/>
      <c r="BU41" s="337"/>
      <c r="BV41" s="337">
        <f>SUM(BV42:BZ44)</f>
        <v>0</v>
      </c>
      <c r="BW41" s="337"/>
      <c r="BX41" s="337"/>
      <c r="BY41" s="337"/>
      <c r="BZ41" s="337"/>
      <c r="CA41" s="337">
        <f>SUM(CA42:CE44)</f>
        <v>0</v>
      </c>
      <c r="CB41" s="337"/>
      <c r="CC41" s="337"/>
      <c r="CD41" s="337"/>
      <c r="CE41" s="337"/>
      <c r="CF41" s="337">
        <f>SUM(CF42:CJ44)</f>
        <v>0</v>
      </c>
      <c r="CG41" s="337"/>
      <c r="CH41" s="337"/>
      <c r="CI41" s="337"/>
      <c r="CJ41" s="337"/>
      <c r="CK41" s="337">
        <f>SUM(CK42:CO44)</f>
        <v>0</v>
      </c>
      <c r="CL41" s="337"/>
      <c r="CM41" s="337"/>
      <c r="CN41" s="337"/>
      <c r="CO41" s="337"/>
      <c r="CP41" s="337">
        <f>SUM(CP42:CT44)</f>
        <v>0</v>
      </c>
      <c r="CQ41" s="337"/>
      <c r="CR41" s="337"/>
      <c r="CS41" s="337"/>
      <c r="CT41" s="337"/>
      <c r="CU41" s="363">
        <f t="shared" si="0"/>
        <v>0</v>
      </c>
      <c r="CV41" s="363"/>
      <c r="CW41" s="363"/>
      <c r="CX41" s="363"/>
      <c r="CY41" s="363"/>
    </row>
    <row r="42" spans="2:103" ht="12" customHeight="1">
      <c r="B42" s="8"/>
      <c r="C42" s="364" t="s">
        <v>141</v>
      </c>
      <c r="D42" s="364"/>
      <c r="E42" s="365" t="s">
        <v>144</v>
      </c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194">
        <f>SUM(AM42:CHOOSE(B105,AM42,AR42,AW42,BB42,BG42,BL42,BQ42,BV42,CA42,CF42,CK42,CP42))</f>
        <v>0</v>
      </c>
      <c r="AB42" s="194"/>
      <c r="AC42" s="194"/>
      <c r="AD42" s="194"/>
      <c r="AE42" s="194"/>
      <c r="AF42" s="366"/>
      <c r="AG42" s="366"/>
      <c r="AH42" s="366"/>
      <c r="AI42" s="366"/>
      <c r="AJ42" s="366"/>
      <c r="AK42" s="10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67">
        <f t="shared" si="0"/>
        <v>0</v>
      </c>
      <c r="CV42" s="367"/>
      <c r="CW42" s="367"/>
      <c r="CX42" s="367"/>
      <c r="CY42" s="367"/>
    </row>
    <row r="43" spans="2:103" ht="20.25" customHeight="1">
      <c r="B43" s="8"/>
      <c r="C43" s="364" t="s">
        <v>142</v>
      </c>
      <c r="D43" s="364"/>
      <c r="E43" s="365" t="s">
        <v>145</v>
      </c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194">
        <f>SUM(AM43:CHOOSE(B105,AM43,AR43,AW43,BB43,BG43,BL43,BQ43,BV43,CA43,CF43,CK43,CP43))</f>
        <v>0</v>
      </c>
      <c r="AB43" s="194"/>
      <c r="AC43" s="194"/>
      <c r="AD43" s="194"/>
      <c r="AE43" s="194"/>
      <c r="AF43" s="366"/>
      <c r="AG43" s="366"/>
      <c r="AH43" s="366"/>
      <c r="AI43" s="366"/>
      <c r="AJ43" s="366"/>
      <c r="AK43" s="10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67">
        <f t="shared" si="0"/>
        <v>0</v>
      </c>
      <c r="CV43" s="367"/>
      <c r="CW43" s="367"/>
      <c r="CX43" s="367"/>
      <c r="CY43" s="367"/>
    </row>
    <row r="44" spans="2:103" ht="12" customHeight="1">
      <c r="B44" s="8"/>
      <c r="C44" s="368" t="s">
        <v>143</v>
      </c>
      <c r="D44" s="368"/>
      <c r="E44" s="369" t="s">
        <v>146</v>
      </c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70">
        <f>SUM(AM44:CHOOSE(B105,AM44,AR44,AW44,BB44,BG44,BL44,BQ44,BV44,CA44,CF44,CK44,CP44))</f>
        <v>0</v>
      </c>
      <c r="AB44" s="370"/>
      <c r="AC44" s="370"/>
      <c r="AD44" s="370"/>
      <c r="AE44" s="370"/>
      <c r="AF44" s="371"/>
      <c r="AG44" s="371"/>
      <c r="AH44" s="371"/>
      <c r="AI44" s="371"/>
      <c r="AJ44" s="371"/>
      <c r="AK44" s="10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2"/>
      <c r="CH44" s="372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2"/>
      <c r="CT44" s="372"/>
      <c r="CU44" s="373">
        <f t="shared" si="0"/>
        <v>0</v>
      </c>
      <c r="CV44" s="373"/>
      <c r="CW44" s="373"/>
      <c r="CX44" s="373"/>
      <c r="CY44" s="373"/>
    </row>
    <row r="45" spans="2:103" ht="12" customHeight="1">
      <c r="B45" s="8"/>
      <c r="C45" s="374">
        <v>3</v>
      </c>
      <c r="D45" s="374"/>
      <c r="E45" s="376" t="s">
        <v>147</v>
      </c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8">
        <f>SUM(AM45:CHOOSE(B105,AM45,AR45,AW45,BB45,BG45,BL45,BQ45,BV45,CA45,CF45,CK45,CP45))</f>
        <v>0</v>
      </c>
      <c r="AB45" s="378"/>
      <c r="AC45" s="378"/>
      <c r="AD45" s="378"/>
      <c r="AE45" s="378"/>
      <c r="AF45" s="380"/>
      <c r="AG45" s="380"/>
      <c r="AH45" s="380"/>
      <c r="AI45" s="380"/>
      <c r="AJ45" s="380"/>
      <c r="AK45" s="51"/>
      <c r="AL45" s="37"/>
      <c r="AM45" s="381">
        <f>AM40-AM41</f>
        <v>0</v>
      </c>
      <c r="AN45" s="381"/>
      <c r="AO45" s="381"/>
      <c r="AP45" s="381"/>
      <c r="AQ45" s="381"/>
      <c r="AR45" s="381">
        <f>AR40-AR41</f>
        <v>0</v>
      </c>
      <c r="AS45" s="381"/>
      <c r="AT45" s="381"/>
      <c r="AU45" s="381"/>
      <c r="AV45" s="381"/>
      <c r="AW45" s="381">
        <f>AW40-AW41</f>
        <v>0</v>
      </c>
      <c r="AX45" s="381"/>
      <c r="AY45" s="381"/>
      <c r="AZ45" s="381"/>
      <c r="BA45" s="381"/>
      <c r="BB45" s="381">
        <f>BB40-BB41</f>
        <v>0</v>
      </c>
      <c r="BC45" s="381"/>
      <c r="BD45" s="381"/>
      <c r="BE45" s="381"/>
      <c r="BF45" s="381"/>
      <c r="BG45" s="381">
        <f>BG40-BG41</f>
        <v>0</v>
      </c>
      <c r="BH45" s="381"/>
      <c r="BI45" s="381"/>
      <c r="BJ45" s="381"/>
      <c r="BK45" s="381"/>
      <c r="BL45" s="381">
        <f>BL40-BL41</f>
        <v>0</v>
      </c>
      <c r="BM45" s="381"/>
      <c r="BN45" s="381"/>
      <c r="BO45" s="381"/>
      <c r="BP45" s="381"/>
      <c r="BQ45" s="381">
        <f>BQ40-BQ41</f>
        <v>0</v>
      </c>
      <c r="BR45" s="381"/>
      <c r="BS45" s="381"/>
      <c r="BT45" s="381"/>
      <c r="BU45" s="381"/>
      <c r="BV45" s="381">
        <f>BV40-BV41</f>
        <v>0</v>
      </c>
      <c r="BW45" s="381"/>
      <c r="BX45" s="381"/>
      <c r="BY45" s="381"/>
      <c r="BZ45" s="381"/>
      <c r="CA45" s="381">
        <f>CA40-CA41</f>
        <v>0</v>
      </c>
      <c r="CB45" s="381"/>
      <c r="CC45" s="381"/>
      <c r="CD45" s="381"/>
      <c r="CE45" s="381"/>
      <c r="CF45" s="381">
        <f>CF40-CF41</f>
        <v>0</v>
      </c>
      <c r="CG45" s="381"/>
      <c r="CH45" s="381"/>
      <c r="CI45" s="381"/>
      <c r="CJ45" s="381"/>
      <c r="CK45" s="381">
        <f>CK40-CK41</f>
        <v>0</v>
      </c>
      <c r="CL45" s="381"/>
      <c r="CM45" s="381"/>
      <c r="CN45" s="381"/>
      <c r="CO45" s="381"/>
      <c r="CP45" s="381">
        <f>CP40-CP41</f>
        <v>0</v>
      </c>
      <c r="CQ45" s="381"/>
      <c r="CR45" s="381"/>
      <c r="CS45" s="381"/>
      <c r="CT45" s="381"/>
      <c r="CU45" s="381">
        <f t="shared" si="0"/>
        <v>0</v>
      </c>
      <c r="CV45" s="381"/>
      <c r="CW45" s="381"/>
      <c r="CX45" s="381"/>
      <c r="CY45" s="381"/>
    </row>
    <row r="46" spans="2:103" ht="12" customHeight="1">
      <c r="B46" s="8"/>
      <c r="C46" s="375"/>
      <c r="D46" s="375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9"/>
      <c r="AB46" s="379"/>
      <c r="AC46" s="379"/>
      <c r="AD46" s="379"/>
      <c r="AE46" s="379"/>
      <c r="AF46" s="218"/>
      <c r="AG46" s="218"/>
      <c r="AH46" s="218"/>
      <c r="AI46" s="218"/>
      <c r="AJ46" s="218"/>
      <c r="AK46" s="51"/>
      <c r="AL46" s="37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</row>
    <row r="47" spans="2:103" ht="12" customHeight="1">
      <c r="B47" s="8"/>
      <c r="C47" s="364" t="s">
        <v>36</v>
      </c>
      <c r="D47" s="364"/>
      <c r="E47" s="382" t="s">
        <v>148</v>
      </c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194">
        <f>SUM(AM47:CHOOSE(B105,AM47,AR47,AW47,BB47,BG47,BL47,BQ47,BV47,CA47,CF47,CK47,CP47))</f>
        <v>0</v>
      </c>
      <c r="AB47" s="194"/>
      <c r="AC47" s="194"/>
      <c r="AD47" s="194"/>
      <c r="AE47" s="194"/>
      <c r="AF47" s="366"/>
      <c r="AG47" s="366"/>
      <c r="AH47" s="366"/>
      <c r="AI47" s="366"/>
      <c r="AJ47" s="366"/>
      <c r="AK47" s="10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67">
        <f>SUM(AM47:CP47)</f>
        <v>0</v>
      </c>
      <c r="CV47" s="367"/>
      <c r="CW47" s="367"/>
      <c r="CX47" s="367"/>
      <c r="CY47" s="367"/>
    </row>
    <row r="48" spans="2:103" ht="22.5" customHeight="1">
      <c r="B48" s="8"/>
      <c r="C48" s="364" t="s">
        <v>37</v>
      </c>
      <c r="D48" s="364"/>
      <c r="E48" s="382" t="s">
        <v>145</v>
      </c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194">
        <f>SUM(AM48:CHOOSE(B105,AM48,AR48,AW48,BB48,BG48,BL48,BQ48,BV48,CA48,CF48,CK48,CP48))</f>
        <v>0</v>
      </c>
      <c r="AB48" s="194"/>
      <c r="AC48" s="194"/>
      <c r="AD48" s="194"/>
      <c r="AE48" s="194"/>
      <c r="AF48" s="366"/>
      <c r="AG48" s="366"/>
      <c r="AH48" s="366"/>
      <c r="AI48" s="366"/>
      <c r="AJ48" s="366"/>
      <c r="AK48" s="10"/>
      <c r="AM48" s="346"/>
      <c r="AN48" s="346"/>
      <c r="AO48" s="346"/>
      <c r="AP48" s="346"/>
      <c r="AQ48" s="346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79">
        <f>SUM(AM48:CP48)</f>
        <v>0</v>
      </c>
      <c r="CV48" s="379"/>
      <c r="CW48" s="379"/>
      <c r="CX48" s="379"/>
      <c r="CY48" s="379"/>
    </row>
    <row r="49" spans="2:103" ht="12" customHeight="1">
      <c r="B49" s="8"/>
      <c r="C49" s="368" t="s">
        <v>38</v>
      </c>
      <c r="D49" s="368"/>
      <c r="E49" s="369" t="s">
        <v>146</v>
      </c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70">
        <f>SUM(AM49:CHOOSE(B105,AM49,AR49,AW49,BB49,BG49,BL49,BQ49,BV49,CA49,CF49,CK49,CP49))</f>
        <v>0</v>
      </c>
      <c r="AB49" s="370"/>
      <c r="AC49" s="370"/>
      <c r="AD49" s="370"/>
      <c r="AE49" s="370"/>
      <c r="AF49" s="371"/>
      <c r="AG49" s="371"/>
      <c r="AH49" s="371"/>
      <c r="AI49" s="371"/>
      <c r="AJ49" s="371"/>
      <c r="AK49" s="10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79"/>
      <c r="CV49" s="379"/>
      <c r="CW49" s="379"/>
      <c r="CX49" s="379"/>
      <c r="CY49" s="379"/>
    </row>
    <row r="50" spans="2:103" ht="19.5" customHeight="1">
      <c r="B50" s="8"/>
      <c r="C50" s="374">
        <v>4</v>
      </c>
      <c r="D50" s="374"/>
      <c r="E50" s="376" t="s">
        <v>149</v>
      </c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8">
        <f>SUM(AM50:CHOOSE(B105,AM50,AR50,AW50,BB50,BG50,BL50,BQ50,BV50,CA50,CF50,CK50,CP50))</f>
        <v>0</v>
      </c>
      <c r="AB50" s="378"/>
      <c r="AC50" s="378"/>
      <c r="AD50" s="378"/>
      <c r="AE50" s="378"/>
      <c r="AF50" s="380"/>
      <c r="AG50" s="380"/>
      <c r="AH50" s="380"/>
      <c r="AI50" s="380"/>
      <c r="AJ50" s="380"/>
      <c r="AK50" s="10"/>
      <c r="AM50" s="378">
        <f>SUM(AM52:AQ54)</f>
        <v>0</v>
      </c>
      <c r="AN50" s="378"/>
      <c r="AO50" s="378"/>
      <c r="AP50" s="378"/>
      <c r="AQ50" s="378"/>
      <c r="AR50" s="378">
        <f>SUM(AR52:AV54)</f>
        <v>0</v>
      </c>
      <c r="AS50" s="378"/>
      <c r="AT50" s="378"/>
      <c r="AU50" s="378"/>
      <c r="AV50" s="378"/>
      <c r="AW50" s="378">
        <f>SUM(AW52:BA54)</f>
        <v>0</v>
      </c>
      <c r="AX50" s="378"/>
      <c r="AY50" s="378"/>
      <c r="AZ50" s="378"/>
      <c r="BA50" s="378"/>
      <c r="BB50" s="378">
        <f>SUM(BB52:BF54)</f>
        <v>0</v>
      </c>
      <c r="BC50" s="378"/>
      <c r="BD50" s="378"/>
      <c r="BE50" s="378"/>
      <c r="BF50" s="378"/>
      <c r="BG50" s="378">
        <f>SUM(BG52:BK54)</f>
        <v>0</v>
      </c>
      <c r="BH50" s="378"/>
      <c r="BI50" s="378"/>
      <c r="BJ50" s="378"/>
      <c r="BK50" s="378"/>
      <c r="BL50" s="378">
        <f>SUM(BL52:BP54)</f>
        <v>0</v>
      </c>
      <c r="BM50" s="378"/>
      <c r="BN50" s="378"/>
      <c r="BO50" s="378"/>
      <c r="BP50" s="378"/>
      <c r="BQ50" s="378">
        <f>SUM(BQ52:BU54)</f>
        <v>0</v>
      </c>
      <c r="BR50" s="378"/>
      <c r="BS50" s="378"/>
      <c r="BT50" s="378"/>
      <c r="BU50" s="378"/>
      <c r="BV50" s="378">
        <f>SUM(BV52:BZ54)</f>
        <v>0</v>
      </c>
      <c r="BW50" s="378"/>
      <c r="BX50" s="378"/>
      <c r="BY50" s="378"/>
      <c r="BZ50" s="378"/>
      <c r="CA50" s="378">
        <f>SUM(CA52:CE54)</f>
        <v>0</v>
      </c>
      <c r="CB50" s="378"/>
      <c r="CC50" s="378"/>
      <c r="CD50" s="378"/>
      <c r="CE50" s="378"/>
      <c r="CF50" s="378">
        <f>SUM(CF52:CJ54)</f>
        <v>0</v>
      </c>
      <c r="CG50" s="378"/>
      <c r="CH50" s="378"/>
      <c r="CI50" s="378"/>
      <c r="CJ50" s="378"/>
      <c r="CK50" s="378">
        <f>SUM(CK52:CO54)</f>
        <v>0</v>
      </c>
      <c r="CL50" s="378"/>
      <c r="CM50" s="378"/>
      <c r="CN50" s="378"/>
      <c r="CO50" s="378"/>
      <c r="CP50" s="378">
        <f>SUM(CP52:CT54)</f>
        <v>0</v>
      </c>
      <c r="CQ50" s="378"/>
      <c r="CR50" s="378"/>
      <c r="CS50" s="378"/>
      <c r="CT50" s="378"/>
      <c r="CU50" s="378">
        <f>SUM(AM50:CP50)</f>
        <v>0</v>
      </c>
      <c r="CV50" s="378"/>
      <c r="CW50" s="378"/>
      <c r="CX50" s="378"/>
      <c r="CY50" s="378"/>
    </row>
    <row r="51" spans="2:103" ht="19.5" customHeight="1">
      <c r="B51" s="8"/>
      <c r="C51" s="375"/>
      <c r="D51" s="375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9"/>
      <c r="AB51" s="379"/>
      <c r="AC51" s="379"/>
      <c r="AD51" s="379"/>
      <c r="AE51" s="379"/>
      <c r="AF51" s="218"/>
      <c r="AG51" s="218"/>
      <c r="AH51" s="218"/>
      <c r="AI51" s="218"/>
      <c r="AJ51" s="218"/>
      <c r="AK51" s="10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</row>
    <row r="52" spans="2:103" ht="12" customHeight="1">
      <c r="B52" s="8"/>
      <c r="C52" s="364" t="s">
        <v>39</v>
      </c>
      <c r="D52" s="364"/>
      <c r="E52" s="365" t="s">
        <v>144</v>
      </c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194">
        <f>SUM(AM52:CHOOSE(B105,AM52,AR52,AW52,BB52,BG52,BL52,BQ52,BV52,CA52,CF52,CK52,CP52))</f>
        <v>0</v>
      </c>
      <c r="AB52" s="194"/>
      <c r="AC52" s="194"/>
      <c r="AD52" s="194"/>
      <c r="AE52" s="194"/>
      <c r="AF52" s="366"/>
      <c r="AG52" s="366"/>
      <c r="AH52" s="366"/>
      <c r="AI52" s="366"/>
      <c r="AJ52" s="366"/>
      <c r="AK52" s="10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67">
        <f aca="true" t="shared" si="1" ref="CU52:CU63">SUM(AM52:CP52)</f>
        <v>0</v>
      </c>
      <c r="CV52" s="367"/>
      <c r="CW52" s="367"/>
      <c r="CX52" s="367"/>
      <c r="CY52" s="367"/>
    </row>
    <row r="53" spans="2:103" ht="18.75" customHeight="1">
      <c r="B53" s="8"/>
      <c r="C53" s="364" t="s">
        <v>40</v>
      </c>
      <c r="D53" s="364"/>
      <c r="E53" s="365" t="s">
        <v>145</v>
      </c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194">
        <f>SUM(AM53:CHOOSE(B105,AM53,AR53,AW53,BB53,BG53,BL53,BQ53,BV53,CA53,CF53,CK53,CP53))</f>
        <v>0</v>
      </c>
      <c r="AB53" s="194"/>
      <c r="AC53" s="194"/>
      <c r="AD53" s="194"/>
      <c r="AE53" s="194"/>
      <c r="AF53" s="366"/>
      <c r="AG53" s="366"/>
      <c r="AH53" s="366"/>
      <c r="AI53" s="366"/>
      <c r="AJ53" s="366"/>
      <c r="AK53" s="10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79">
        <f t="shared" si="1"/>
        <v>0</v>
      </c>
      <c r="CV53" s="379"/>
      <c r="CW53" s="379"/>
      <c r="CX53" s="379"/>
      <c r="CY53" s="379"/>
    </row>
    <row r="54" spans="2:103" ht="12" customHeight="1">
      <c r="B54" s="8"/>
      <c r="C54" s="364" t="s">
        <v>41</v>
      </c>
      <c r="D54" s="364"/>
      <c r="E54" s="365" t="s">
        <v>146</v>
      </c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70">
        <f>SUM(AM54:CHOOSE(B105,AM54,AR54,AW54,BB54,BG54,BL54,BQ54,BV54,CA54,CF54,CK54,CP54))</f>
        <v>0</v>
      </c>
      <c r="AB54" s="370"/>
      <c r="AC54" s="370"/>
      <c r="AD54" s="370"/>
      <c r="AE54" s="370"/>
      <c r="AF54" s="366"/>
      <c r="AG54" s="366"/>
      <c r="AH54" s="366"/>
      <c r="AI54" s="366"/>
      <c r="AJ54" s="366"/>
      <c r="AK54" s="10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79">
        <f t="shared" si="1"/>
        <v>0</v>
      </c>
      <c r="CV54" s="379"/>
      <c r="CW54" s="379"/>
      <c r="CX54" s="379"/>
      <c r="CY54" s="379"/>
    </row>
    <row r="55" spans="2:103" ht="12" customHeight="1">
      <c r="B55" s="8"/>
      <c r="C55" s="374">
        <v>5</v>
      </c>
      <c r="D55" s="374"/>
      <c r="E55" s="376" t="s">
        <v>150</v>
      </c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8">
        <f>AA45-AA50</f>
        <v>0</v>
      </c>
      <c r="AB55" s="378"/>
      <c r="AC55" s="378"/>
      <c r="AD55" s="378"/>
      <c r="AE55" s="378"/>
      <c r="AF55" s="380"/>
      <c r="AG55" s="380"/>
      <c r="AH55" s="380"/>
      <c r="AI55" s="380"/>
      <c r="AJ55" s="380"/>
      <c r="AK55" s="10"/>
      <c r="AM55" s="378">
        <f>AM45-AM50</f>
        <v>0</v>
      </c>
      <c r="AN55" s="378"/>
      <c r="AO55" s="378"/>
      <c r="AP55" s="378"/>
      <c r="AQ55" s="378"/>
      <c r="AR55" s="378">
        <f>AR45-AR50</f>
        <v>0</v>
      </c>
      <c r="AS55" s="378"/>
      <c r="AT55" s="378"/>
      <c r="AU55" s="378"/>
      <c r="AV55" s="378"/>
      <c r="AW55" s="378">
        <f>AW45-AW50</f>
        <v>0</v>
      </c>
      <c r="AX55" s="378"/>
      <c r="AY55" s="378"/>
      <c r="AZ55" s="378"/>
      <c r="BA55" s="378"/>
      <c r="BB55" s="378">
        <f>BB45-BB50</f>
        <v>0</v>
      </c>
      <c r="BC55" s="378"/>
      <c r="BD55" s="378"/>
      <c r="BE55" s="378"/>
      <c r="BF55" s="378"/>
      <c r="BG55" s="378">
        <f>BG45-BG50</f>
        <v>0</v>
      </c>
      <c r="BH55" s="378"/>
      <c r="BI55" s="378"/>
      <c r="BJ55" s="378"/>
      <c r="BK55" s="378"/>
      <c r="BL55" s="378">
        <f>BL45-BL50</f>
        <v>0</v>
      </c>
      <c r="BM55" s="378"/>
      <c r="BN55" s="378"/>
      <c r="BO55" s="378"/>
      <c r="BP55" s="378"/>
      <c r="BQ55" s="378">
        <f>BQ45-BQ50</f>
        <v>0</v>
      </c>
      <c r="BR55" s="378"/>
      <c r="BS55" s="378"/>
      <c r="BT55" s="378"/>
      <c r="BU55" s="378"/>
      <c r="BV55" s="378">
        <f>BV45-BV50</f>
        <v>0</v>
      </c>
      <c r="BW55" s="378"/>
      <c r="BX55" s="378"/>
      <c r="BY55" s="378"/>
      <c r="BZ55" s="378"/>
      <c r="CA55" s="378">
        <f>CA45-CA50</f>
        <v>0</v>
      </c>
      <c r="CB55" s="378"/>
      <c r="CC55" s="378"/>
      <c r="CD55" s="378"/>
      <c r="CE55" s="378"/>
      <c r="CF55" s="378">
        <f>CF45-CF50</f>
        <v>0</v>
      </c>
      <c r="CG55" s="378"/>
      <c r="CH55" s="378"/>
      <c r="CI55" s="378"/>
      <c r="CJ55" s="378"/>
      <c r="CK55" s="378">
        <f>CK45-CK50</f>
        <v>0</v>
      </c>
      <c r="CL55" s="378"/>
      <c r="CM55" s="378"/>
      <c r="CN55" s="378"/>
      <c r="CO55" s="378"/>
      <c r="CP55" s="378">
        <f>CP45-CP50</f>
        <v>0</v>
      </c>
      <c r="CQ55" s="378"/>
      <c r="CR55" s="378"/>
      <c r="CS55" s="378"/>
      <c r="CT55" s="378"/>
      <c r="CU55" s="363">
        <f t="shared" si="1"/>
        <v>0</v>
      </c>
      <c r="CV55" s="363"/>
      <c r="CW55" s="363"/>
      <c r="CX55" s="363"/>
      <c r="CY55" s="363"/>
    </row>
    <row r="56" spans="2:103" ht="12" customHeight="1">
      <c r="B56" s="8"/>
      <c r="C56" s="364" t="s">
        <v>42</v>
      </c>
      <c r="D56" s="364"/>
      <c r="E56" s="382" t="s">
        <v>151</v>
      </c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38">
        <f>AA47-AA52</f>
        <v>0</v>
      </c>
      <c r="AB56" s="338"/>
      <c r="AC56" s="338"/>
      <c r="AD56" s="338"/>
      <c r="AE56" s="338"/>
      <c r="AF56" s="366"/>
      <c r="AG56" s="366"/>
      <c r="AH56" s="366"/>
      <c r="AI56" s="366"/>
      <c r="AJ56" s="366"/>
      <c r="AK56" s="10"/>
      <c r="AM56" s="338">
        <f>AM47-AM52</f>
        <v>0</v>
      </c>
      <c r="AN56" s="338"/>
      <c r="AO56" s="338"/>
      <c r="AP56" s="338"/>
      <c r="AQ56" s="338"/>
      <c r="AR56" s="338">
        <f>AR47-AR52</f>
        <v>0</v>
      </c>
      <c r="AS56" s="338"/>
      <c r="AT56" s="338"/>
      <c r="AU56" s="338"/>
      <c r="AV56" s="338"/>
      <c r="AW56" s="338">
        <f>AW47-AW52</f>
        <v>0</v>
      </c>
      <c r="AX56" s="338"/>
      <c r="AY56" s="338"/>
      <c r="AZ56" s="338"/>
      <c r="BA56" s="338"/>
      <c r="BB56" s="338">
        <f>BB47-BB52</f>
        <v>0</v>
      </c>
      <c r="BC56" s="338"/>
      <c r="BD56" s="338"/>
      <c r="BE56" s="338"/>
      <c r="BF56" s="338"/>
      <c r="BG56" s="338">
        <f>BG47-BG52</f>
        <v>0</v>
      </c>
      <c r="BH56" s="338"/>
      <c r="BI56" s="338"/>
      <c r="BJ56" s="338"/>
      <c r="BK56" s="338"/>
      <c r="BL56" s="338">
        <f>BL47-BL52</f>
        <v>0</v>
      </c>
      <c r="BM56" s="338"/>
      <c r="BN56" s="338"/>
      <c r="BO56" s="338"/>
      <c r="BP56" s="338"/>
      <c r="BQ56" s="338">
        <f>BQ47-BQ52</f>
        <v>0</v>
      </c>
      <c r="BR56" s="338"/>
      <c r="BS56" s="338"/>
      <c r="BT56" s="338"/>
      <c r="BU56" s="338"/>
      <c r="BV56" s="338">
        <f>BV47-BV52</f>
        <v>0</v>
      </c>
      <c r="BW56" s="338"/>
      <c r="BX56" s="338"/>
      <c r="BY56" s="338"/>
      <c r="BZ56" s="338"/>
      <c r="CA56" s="338">
        <f>CA47-CA52</f>
        <v>0</v>
      </c>
      <c r="CB56" s="338"/>
      <c r="CC56" s="338"/>
      <c r="CD56" s="338"/>
      <c r="CE56" s="338"/>
      <c r="CF56" s="338">
        <f>CF47-CF52</f>
        <v>0</v>
      </c>
      <c r="CG56" s="338"/>
      <c r="CH56" s="338"/>
      <c r="CI56" s="338"/>
      <c r="CJ56" s="338"/>
      <c r="CK56" s="338">
        <f>CK47-CK52</f>
        <v>0</v>
      </c>
      <c r="CL56" s="338"/>
      <c r="CM56" s="338"/>
      <c r="CN56" s="338"/>
      <c r="CO56" s="338"/>
      <c r="CP56" s="338">
        <f>CP47-CP52</f>
        <v>0</v>
      </c>
      <c r="CQ56" s="338"/>
      <c r="CR56" s="338"/>
      <c r="CS56" s="338"/>
      <c r="CT56" s="338"/>
      <c r="CU56" s="383">
        <f t="shared" si="1"/>
        <v>0</v>
      </c>
      <c r="CV56" s="383"/>
      <c r="CW56" s="383"/>
      <c r="CX56" s="383"/>
      <c r="CY56" s="383"/>
    </row>
    <row r="57" spans="2:103" ht="23.25" customHeight="1">
      <c r="B57" s="8"/>
      <c r="C57" s="364" t="s">
        <v>43</v>
      </c>
      <c r="D57" s="364"/>
      <c r="E57" s="382" t="s">
        <v>156</v>
      </c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38">
        <f>AA48-AA53</f>
        <v>0</v>
      </c>
      <c r="AB57" s="338"/>
      <c r="AC57" s="338"/>
      <c r="AD57" s="338"/>
      <c r="AE57" s="338"/>
      <c r="AF57" s="366"/>
      <c r="AG57" s="366"/>
      <c r="AH57" s="366"/>
      <c r="AI57" s="366"/>
      <c r="AJ57" s="366"/>
      <c r="AK57" s="10"/>
      <c r="AM57" s="338">
        <f>AM48-AM53</f>
        <v>0</v>
      </c>
      <c r="AN57" s="338"/>
      <c r="AO57" s="338"/>
      <c r="AP57" s="338"/>
      <c r="AQ57" s="338"/>
      <c r="AR57" s="338">
        <f>AR48-AR53</f>
        <v>0</v>
      </c>
      <c r="AS57" s="338"/>
      <c r="AT57" s="338"/>
      <c r="AU57" s="338"/>
      <c r="AV57" s="338"/>
      <c r="AW57" s="338">
        <f>AW48-AW53</f>
        <v>0</v>
      </c>
      <c r="AX57" s="338"/>
      <c r="AY57" s="338"/>
      <c r="AZ57" s="338"/>
      <c r="BA57" s="338"/>
      <c r="BB57" s="338">
        <f>BB48-BB53</f>
        <v>0</v>
      </c>
      <c r="BC57" s="338"/>
      <c r="BD57" s="338"/>
      <c r="BE57" s="338"/>
      <c r="BF57" s="338"/>
      <c r="BG57" s="338">
        <f>BG48-BG53</f>
        <v>0</v>
      </c>
      <c r="BH57" s="338"/>
      <c r="BI57" s="338"/>
      <c r="BJ57" s="338"/>
      <c r="BK57" s="338"/>
      <c r="BL57" s="338">
        <f>BL48-BL53</f>
        <v>0</v>
      </c>
      <c r="BM57" s="338"/>
      <c r="BN57" s="338"/>
      <c r="BO57" s="338"/>
      <c r="BP57" s="338"/>
      <c r="BQ57" s="338">
        <f>BQ48-BQ53</f>
        <v>0</v>
      </c>
      <c r="BR57" s="338"/>
      <c r="BS57" s="338"/>
      <c r="BT57" s="338"/>
      <c r="BU57" s="338"/>
      <c r="BV57" s="338">
        <f>BV48-BV53</f>
        <v>0</v>
      </c>
      <c r="BW57" s="338"/>
      <c r="BX57" s="338"/>
      <c r="BY57" s="338"/>
      <c r="BZ57" s="338"/>
      <c r="CA57" s="338">
        <f>CA48-CA53</f>
        <v>0</v>
      </c>
      <c r="CB57" s="338"/>
      <c r="CC57" s="338"/>
      <c r="CD57" s="338"/>
      <c r="CE57" s="338"/>
      <c r="CF57" s="338">
        <f>CF48-CF53</f>
        <v>0</v>
      </c>
      <c r="CG57" s="338"/>
      <c r="CH57" s="338"/>
      <c r="CI57" s="338"/>
      <c r="CJ57" s="338"/>
      <c r="CK57" s="338">
        <f>CK48-CK53</f>
        <v>0</v>
      </c>
      <c r="CL57" s="338"/>
      <c r="CM57" s="338"/>
      <c r="CN57" s="338"/>
      <c r="CO57" s="338"/>
      <c r="CP57" s="338">
        <f>CP48-CP53</f>
        <v>0</v>
      </c>
      <c r="CQ57" s="338"/>
      <c r="CR57" s="338"/>
      <c r="CS57" s="338"/>
      <c r="CT57" s="338"/>
      <c r="CU57" s="379">
        <f t="shared" si="1"/>
        <v>0</v>
      </c>
      <c r="CV57" s="379"/>
      <c r="CW57" s="379"/>
      <c r="CX57" s="379"/>
      <c r="CY57" s="379"/>
    </row>
    <row r="58" spans="2:103" ht="12" customHeight="1">
      <c r="B58" s="8"/>
      <c r="C58" s="364" t="s">
        <v>44</v>
      </c>
      <c r="D58" s="364"/>
      <c r="E58" s="414" t="s">
        <v>155</v>
      </c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338">
        <f>AA49-AA54</f>
        <v>0</v>
      </c>
      <c r="AB58" s="338"/>
      <c r="AC58" s="338"/>
      <c r="AD58" s="338"/>
      <c r="AE58" s="338"/>
      <c r="AF58" s="366"/>
      <c r="AG58" s="366"/>
      <c r="AH58" s="366"/>
      <c r="AI58" s="366"/>
      <c r="AJ58" s="366"/>
      <c r="AK58" s="10"/>
      <c r="AM58" s="338">
        <f>AM49-AM54</f>
        <v>0</v>
      </c>
      <c r="AN58" s="338"/>
      <c r="AO58" s="338"/>
      <c r="AP58" s="338"/>
      <c r="AQ58" s="338"/>
      <c r="AR58" s="338">
        <f>AR49-AR54</f>
        <v>0</v>
      </c>
      <c r="AS58" s="338"/>
      <c r="AT58" s="338"/>
      <c r="AU58" s="338"/>
      <c r="AV58" s="338"/>
      <c r="AW58" s="338">
        <f>AW49-AW54</f>
        <v>0</v>
      </c>
      <c r="AX58" s="338"/>
      <c r="AY58" s="338"/>
      <c r="AZ58" s="338"/>
      <c r="BA58" s="338"/>
      <c r="BB58" s="338">
        <f>BB49-BB54</f>
        <v>0</v>
      </c>
      <c r="BC58" s="338"/>
      <c r="BD58" s="338"/>
      <c r="BE58" s="338"/>
      <c r="BF58" s="338"/>
      <c r="BG58" s="338">
        <f>BG49-BG54</f>
        <v>0</v>
      </c>
      <c r="BH58" s="338"/>
      <c r="BI58" s="338"/>
      <c r="BJ58" s="338"/>
      <c r="BK58" s="338"/>
      <c r="BL58" s="338">
        <f>BL49-BL54</f>
        <v>0</v>
      </c>
      <c r="BM58" s="338"/>
      <c r="BN58" s="338"/>
      <c r="BO58" s="338"/>
      <c r="BP58" s="338"/>
      <c r="BQ58" s="338">
        <f>BQ49-BQ54</f>
        <v>0</v>
      </c>
      <c r="BR58" s="338"/>
      <c r="BS58" s="338"/>
      <c r="BT58" s="338"/>
      <c r="BU58" s="338"/>
      <c r="BV58" s="338">
        <f>BV49-BV54</f>
        <v>0</v>
      </c>
      <c r="BW58" s="338"/>
      <c r="BX58" s="338"/>
      <c r="BY58" s="338"/>
      <c r="BZ58" s="338"/>
      <c r="CA58" s="338">
        <f>CA49-CA54</f>
        <v>0</v>
      </c>
      <c r="CB58" s="338"/>
      <c r="CC58" s="338"/>
      <c r="CD58" s="338"/>
      <c r="CE58" s="338"/>
      <c r="CF58" s="338">
        <f>CF49-CF54</f>
        <v>0</v>
      </c>
      <c r="CG58" s="338"/>
      <c r="CH58" s="338"/>
      <c r="CI58" s="338"/>
      <c r="CJ58" s="338"/>
      <c r="CK58" s="338">
        <f>CK49-CK54</f>
        <v>0</v>
      </c>
      <c r="CL58" s="338"/>
      <c r="CM58" s="338"/>
      <c r="CN58" s="338"/>
      <c r="CO58" s="338"/>
      <c r="CP58" s="338">
        <f>CP49-CP54</f>
        <v>0</v>
      </c>
      <c r="CQ58" s="338"/>
      <c r="CR58" s="338"/>
      <c r="CS58" s="338"/>
      <c r="CT58" s="338"/>
      <c r="CU58" s="379">
        <f t="shared" si="1"/>
        <v>0</v>
      </c>
      <c r="CV58" s="379"/>
      <c r="CW58" s="379"/>
      <c r="CX58" s="379"/>
      <c r="CY58" s="379"/>
    </row>
    <row r="59" spans="2:103" ht="12" customHeight="1">
      <c r="B59" s="8"/>
      <c r="C59" s="374">
        <v>6</v>
      </c>
      <c r="D59" s="374"/>
      <c r="E59" s="376" t="s">
        <v>152</v>
      </c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8">
        <f>SUM(AA60:AA62)</f>
        <v>0</v>
      </c>
      <c r="AB59" s="378"/>
      <c r="AC59" s="378"/>
      <c r="AD59" s="378"/>
      <c r="AE59" s="378"/>
      <c r="AF59" s="380"/>
      <c r="AG59" s="380"/>
      <c r="AH59" s="380"/>
      <c r="AI59" s="380"/>
      <c r="AJ59" s="380"/>
      <c r="AK59" s="10"/>
      <c r="AM59" s="378">
        <f>SUM(AM60:AM62)</f>
        <v>0</v>
      </c>
      <c r="AN59" s="378"/>
      <c r="AO59" s="378"/>
      <c r="AP59" s="378"/>
      <c r="AQ59" s="378"/>
      <c r="AR59" s="378">
        <f>SUM(AR60:AR62)</f>
        <v>0</v>
      </c>
      <c r="AS59" s="378"/>
      <c r="AT59" s="378"/>
      <c r="AU59" s="378"/>
      <c r="AV59" s="378"/>
      <c r="AW59" s="378">
        <f>SUM(AW60:AW62)</f>
        <v>0</v>
      </c>
      <c r="AX59" s="378"/>
      <c r="AY59" s="378"/>
      <c r="AZ59" s="378"/>
      <c r="BA59" s="378"/>
      <c r="BB59" s="378">
        <f>SUM(BB60:BB62)</f>
        <v>0</v>
      </c>
      <c r="BC59" s="378"/>
      <c r="BD59" s="378"/>
      <c r="BE59" s="378"/>
      <c r="BF59" s="378"/>
      <c r="BG59" s="378">
        <f>SUM(BG60:BG62)</f>
        <v>0</v>
      </c>
      <c r="BH59" s="378"/>
      <c r="BI59" s="378"/>
      <c r="BJ59" s="378"/>
      <c r="BK59" s="378"/>
      <c r="BL59" s="378">
        <f>SUM(BL60:BL62)</f>
        <v>0</v>
      </c>
      <c r="BM59" s="378"/>
      <c r="BN59" s="378"/>
      <c r="BO59" s="378"/>
      <c r="BP59" s="378"/>
      <c r="BQ59" s="378">
        <f>SUM(BQ60:BQ62)</f>
        <v>0</v>
      </c>
      <c r="BR59" s="378"/>
      <c r="BS59" s="378"/>
      <c r="BT59" s="378"/>
      <c r="BU59" s="378"/>
      <c r="BV59" s="378">
        <f>SUM(BV60:BV62)</f>
        <v>0</v>
      </c>
      <c r="BW59" s="378"/>
      <c r="BX59" s="378"/>
      <c r="BY59" s="378"/>
      <c r="BZ59" s="378"/>
      <c r="CA59" s="378">
        <f>SUM(CA60:CA62)</f>
        <v>0</v>
      </c>
      <c r="CB59" s="378"/>
      <c r="CC59" s="378"/>
      <c r="CD59" s="378"/>
      <c r="CE59" s="378"/>
      <c r="CF59" s="378">
        <f>SUM(CF60:CF62)</f>
        <v>0</v>
      </c>
      <c r="CG59" s="378"/>
      <c r="CH59" s="378"/>
      <c r="CI59" s="378"/>
      <c r="CJ59" s="378"/>
      <c r="CK59" s="378">
        <f>SUM(CK60:CK62)</f>
        <v>0</v>
      </c>
      <c r="CL59" s="378"/>
      <c r="CM59" s="378"/>
      <c r="CN59" s="378"/>
      <c r="CO59" s="378"/>
      <c r="CP59" s="378">
        <f>SUM(CP60:CP62)</f>
        <v>0</v>
      </c>
      <c r="CQ59" s="378"/>
      <c r="CR59" s="378"/>
      <c r="CS59" s="378"/>
      <c r="CT59" s="378"/>
      <c r="CU59" s="363">
        <f t="shared" si="1"/>
        <v>0</v>
      </c>
      <c r="CV59" s="363"/>
      <c r="CW59" s="363"/>
      <c r="CX59" s="363"/>
      <c r="CY59" s="363"/>
    </row>
    <row r="60" spans="2:103" ht="12" customHeight="1">
      <c r="B60" s="8"/>
      <c r="C60" s="364" t="s">
        <v>46</v>
      </c>
      <c r="D60" s="364"/>
      <c r="E60" s="382" t="s">
        <v>153</v>
      </c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38">
        <f>AA56*3%</f>
        <v>0</v>
      </c>
      <c r="AB60" s="338"/>
      <c r="AC60" s="338"/>
      <c r="AD60" s="338"/>
      <c r="AE60" s="338"/>
      <c r="AF60" s="366"/>
      <c r="AG60" s="366"/>
      <c r="AH60" s="366"/>
      <c r="AI60" s="366"/>
      <c r="AJ60" s="366"/>
      <c r="AK60" s="10"/>
      <c r="AM60" s="338">
        <f>AM56*3%</f>
        <v>0</v>
      </c>
      <c r="AN60" s="338"/>
      <c r="AO60" s="338"/>
      <c r="AP60" s="338"/>
      <c r="AQ60" s="338"/>
      <c r="AR60" s="338">
        <f>AR56*3%</f>
        <v>0</v>
      </c>
      <c r="AS60" s="338"/>
      <c r="AT60" s="338"/>
      <c r="AU60" s="338"/>
      <c r="AV60" s="338"/>
      <c r="AW60" s="338">
        <f>AW56*3%</f>
        <v>0</v>
      </c>
      <c r="AX60" s="338"/>
      <c r="AY60" s="338"/>
      <c r="AZ60" s="338"/>
      <c r="BA60" s="338"/>
      <c r="BB60" s="338">
        <f>BB56*3%</f>
        <v>0</v>
      </c>
      <c r="BC60" s="338"/>
      <c r="BD60" s="338"/>
      <c r="BE60" s="338"/>
      <c r="BF60" s="338"/>
      <c r="BG60" s="338">
        <f>BG56*3%</f>
        <v>0</v>
      </c>
      <c r="BH60" s="338"/>
      <c r="BI60" s="338"/>
      <c r="BJ60" s="338"/>
      <c r="BK60" s="338"/>
      <c r="BL60" s="338">
        <f>BL56*3%</f>
        <v>0</v>
      </c>
      <c r="BM60" s="338"/>
      <c r="BN60" s="338"/>
      <c r="BO60" s="338"/>
      <c r="BP60" s="338"/>
      <c r="BQ60" s="338">
        <f>BQ56*3%</f>
        <v>0</v>
      </c>
      <c r="BR60" s="338"/>
      <c r="BS60" s="338"/>
      <c r="BT60" s="338"/>
      <c r="BU60" s="338"/>
      <c r="BV60" s="338">
        <f>BV56*3%</f>
        <v>0</v>
      </c>
      <c r="BW60" s="338"/>
      <c r="BX60" s="338"/>
      <c r="BY60" s="338"/>
      <c r="BZ60" s="338"/>
      <c r="CA60" s="338">
        <f>CA56*3%</f>
        <v>0</v>
      </c>
      <c r="CB60" s="338"/>
      <c r="CC60" s="338"/>
      <c r="CD60" s="338"/>
      <c r="CE60" s="338"/>
      <c r="CF60" s="338">
        <f>CF56*3%</f>
        <v>0</v>
      </c>
      <c r="CG60" s="338"/>
      <c r="CH60" s="338"/>
      <c r="CI60" s="338"/>
      <c r="CJ60" s="338"/>
      <c r="CK60" s="338">
        <f>CK56*3%</f>
        <v>0</v>
      </c>
      <c r="CL60" s="338"/>
      <c r="CM60" s="338"/>
      <c r="CN60" s="338"/>
      <c r="CO60" s="338"/>
      <c r="CP60" s="338">
        <f>CP56*3%</f>
        <v>0</v>
      </c>
      <c r="CQ60" s="338"/>
      <c r="CR60" s="338"/>
      <c r="CS60" s="338"/>
      <c r="CT60" s="338"/>
      <c r="CU60" s="367">
        <f t="shared" si="1"/>
        <v>0</v>
      </c>
      <c r="CV60" s="367"/>
      <c r="CW60" s="367"/>
      <c r="CX60" s="367"/>
      <c r="CY60" s="367"/>
    </row>
    <row r="61" spans="2:103" ht="23.25" customHeight="1">
      <c r="B61" s="8"/>
      <c r="C61" s="364" t="s">
        <v>47</v>
      </c>
      <c r="D61" s="364"/>
      <c r="E61" s="382" t="s">
        <v>154</v>
      </c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38">
        <f>AA57*2%</f>
        <v>0</v>
      </c>
      <c r="AB61" s="338"/>
      <c r="AC61" s="338"/>
      <c r="AD61" s="338"/>
      <c r="AE61" s="338"/>
      <c r="AF61" s="366"/>
      <c r="AG61" s="366"/>
      <c r="AH61" s="366"/>
      <c r="AI61" s="366"/>
      <c r="AJ61" s="366"/>
      <c r="AK61" s="10"/>
      <c r="AM61" s="338">
        <f>AM57*2%</f>
        <v>0</v>
      </c>
      <c r="AN61" s="338"/>
      <c r="AO61" s="338"/>
      <c r="AP61" s="338"/>
      <c r="AQ61" s="338"/>
      <c r="AR61" s="338">
        <f>AR57*2%</f>
        <v>0</v>
      </c>
      <c r="AS61" s="338"/>
      <c r="AT61" s="338"/>
      <c r="AU61" s="338"/>
      <c r="AV61" s="338"/>
      <c r="AW61" s="338">
        <f>AW57*2%</f>
        <v>0</v>
      </c>
      <c r="AX61" s="338"/>
      <c r="AY61" s="338"/>
      <c r="AZ61" s="338"/>
      <c r="BA61" s="338"/>
      <c r="BB61" s="338">
        <f>BB57*2%</f>
        <v>0</v>
      </c>
      <c r="BC61" s="338"/>
      <c r="BD61" s="338"/>
      <c r="BE61" s="338"/>
      <c r="BF61" s="338"/>
      <c r="BG61" s="338">
        <f>BG57*2%</f>
        <v>0</v>
      </c>
      <c r="BH61" s="338"/>
      <c r="BI61" s="338"/>
      <c r="BJ61" s="338"/>
      <c r="BK61" s="338"/>
      <c r="BL61" s="338">
        <f>BL57*2%</f>
        <v>0</v>
      </c>
      <c r="BM61" s="338"/>
      <c r="BN61" s="338"/>
      <c r="BO61" s="338"/>
      <c r="BP61" s="338"/>
      <c r="BQ61" s="338">
        <f>BQ57*2%</f>
        <v>0</v>
      </c>
      <c r="BR61" s="338"/>
      <c r="BS61" s="338"/>
      <c r="BT61" s="338"/>
      <c r="BU61" s="338"/>
      <c r="BV61" s="338">
        <f>BV57*2%</f>
        <v>0</v>
      </c>
      <c r="BW61" s="338"/>
      <c r="BX61" s="338"/>
      <c r="BY61" s="338"/>
      <c r="BZ61" s="338"/>
      <c r="CA61" s="338">
        <f>CA57*2%</f>
        <v>0</v>
      </c>
      <c r="CB61" s="338"/>
      <c r="CC61" s="338"/>
      <c r="CD61" s="338"/>
      <c r="CE61" s="338"/>
      <c r="CF61" s="338">
        <f>CF57*2%</f>
        <v>0</v>
      </c>
      <c r="CG61" s="338"/>
      <c r="CH61" s="338"/>
      <c r="CI61" s="338"/>
      <c r="CJ61" s="338"/>
      <c r="CK61" s="338">
        <f>CK57*2%</f>
        <v>0</v>
      </c>
      <c r="CL61" s="338"/>
      <c r="CM61" s="338"/>
      <c r="CN61" s="338"/>
      <c r="CO61" s="338"/>
      <c r="CP61" s="338">
        <f>CP57*2%</f>
        <v>0</v>
      </c>
      <c r="CQ61" s="338"/>
      <c r="CR61" s="338"/>
      <c r="CS61" s="338"/>
      <c r="CT61" s="338"/>
      <c r="CU61" s="379">
        <f t="shared" si="1"/>
        <v>0</v>
      </c>
      <c r="CV61" s="379"/>
      <c r="CW61" s="379"/>
      <c r="CX61" s="379"/>
      <c r="CY61" s="379"/>
    </row>
    <row r="62" spans="2:103" ht="12" customHeight="1">
      <c r="B62" s="8"/>
      <c r="C62" s="364" t="s">
        <v>48</v>
      </c>
      <c r="D62" s="364"/>
      <c r="E62" s="382" t="s">
        <v>157</v>
      </c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38">
        <f>AA58*1%</f>
        <v>0</v>
      </c>
      <c r="AB62" s="338"/>
      <c r="AC62" s="338"/>
      <c r="AD62" s="338"/>
      <c r="AE62" s="338"/>
      <c r="AF62" s="366"/>
      <c r="AG62" s="366"/>
      <c r="AH62" s="366"/>
      <c r="AI62" s="366"/>
      <c r="AJ62" s="366"/>
      <c r="AK62" s="10"/>
      <c r="AM62" s="338">
        <f>AM58*1%</f>
        <v>0</v>
      </c>
      <c r="AN62" s="338"/>
      <c r="AO62" s="338"/>
      <c r="AP62" s="338"/>
      <c r="AQ62" s="338"/>
      <c r="AR62" s="338">
        <f>AR58*1%</f>
        <v>0</v>
      </c>
      <c r="AS62" s="338"/>
      <c r="AT62" s="338"/>
      <c r="AU62" s="338"/>
      <c r="AV62" s="338"/>
      <c r="AW62" s="338">
        <f>AW58*1%</f>
        <v>0</v>
      </c>
      <c r="AX62" s="338"/>
      <c r="AY62" s="338"/>
      <c r="AZ62" s="338"/>
      <c r="BA62" s="338"/>
      <c r="BB62" s="338">
        <f>BB58*1%</f>
        <v>0</v>
      </c>
      <c r="BC62" s="338"/>
      <c r="BD62" s="338"/>
      <c r="BE62" s="338"/>
      <c r="BF62" s="338"/>
      <c r="BG62" s="338">
        <f>BG58*1%</f>
        <v>0</v>
      </c>
      <c r="BH62" s="338"/>
      <c r="BI62" s="338"/>
      <c r="BJ62" s="338"/>
      <c r="BK62" s="338"/>
      <c r="BL62" s="338">
        <f>BL58*1%</f>
        <v>0</v>
      </c>
      <c r="BM62" s="338"/>
      <c r="BN62" s="338"/>
      <c r="BO62" s="338"/>
      <c r="BP62" s="338"/>
      <c r="BQ62" s="338">
        <f>BQ58*1%</f>
        <v>0</v>
      </c>
      <c r="BR62" s="338"/>
      <c r="BS62" s="338"/>
      <c r="BT62" s="338"/>
      <c r="BU62" s="338"/>
      <c r="BV62" s="338">
        <f>BV58*1%</f>
        <v>0</v>
      </c>
      <c r="BW62" s="338"/>
      <c r="BX62" s="338"/>
      <c r="BY62" s="338"/>
      <c r="BZ62" s="338"/>
      <c r="CA62" s="338">
        <f>CA58*1%</f>
        <v>0</v>
      </c>
      <c r="CB62" s="338"/>
      <c r="CC62" s="338"/>
      <c r="CD62" s="338"/>
      <c r="CE62" s="338"/>
      <c r="CF62" s="338">
        <f>CF58*1%</f>
        <v>0</v>
      </c>
      <c r="CG62" s="338"/>
      <c r="CH62" s="338"/>
      <c r="CI62" s="338"/>
      <c r="CJ62" s="338"/>
      <c r="CK62" s="338">
        <f>CK58*1%</f>
        <v>0</v>
      </c>
      <c r="CL62" s="338"/>
      <c r="CM62" s="338"/>
      <c r="CN62" s="338"/>
      <c r="CO62" s="338"/>
      <c r="CP62" s="338">
        <f>CP58*1%</f>
        <v>0</v>
      </c>
      <c r="CQ62" s="338"/>
      <c r="CR62" s="338"/>
      <c r="CS62" s="338"/>
      <c r="CT62" s="338"/>
      <c r="CU62" s="379">
        <f t="shared" si="1"/>
        <v>0</v>
      </c>
      <c r="CV62" s="379"/>
      <c r="CW62" s="379"/>
      <c r="CX62" s="379"/>
      <c r="CY62" s="379"/>
    </row>
    <row r="63" spans="2:103" ht="12" customHeight="1">
      <c r="B63" s="8"/>
      <c r="C63" s="374" t="s">
        <v>52</v>
      </c>
      <c r="D63" s="374"/>
      <c r="E63" s="384" t="s">
        <v>100</v>
      </c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78">
        <f>SUM(AA66:AA68)</f>
        <v>0</v>
      </c>
      <c r="AB63" s="378"/>
      <c r="AC63" s="378"/>
      <c r="AD63" s="378"/>
      <c r="AE63" s="378"/>
      <c r="AF63" s="380"/>
      <c r="AG63" s="380"/>
      <c r="AH63" s="380"/>
      <c r="AI63" s="380"/>
      <c r="AJ63" s="380"/>
      <c r="AK63" s="10"/>
      <c r="AM63" s="378">
        <f>SUM(AM66:AM68)</f>
        <v>0</v>
      </c>
      <c r="AN63" s="378"/>
      <c r="AO63" s="378"/>
      <c r="AP63" s="378"/>
      <c r="AQ63" s="378"/>
      <c r="AR63" s="378">
        <f>SUM(AR66:AR68)</f>
        <v>0</v>
      </c>
      <c r="AS63" s="378"/>
      <c r="AT63" s="378"/>
      <c r="AU63" s="378"/>
      <c r="AV63" s="378"/>
      <c r="AW63" s="378">
        <f>SUM(AW66:AW68)</f>
        <v>0</v>
      </c>
      <c r="AX63" s="378"/>
      <c r="AY63" s="378"/>
      <c r="AZ63" s="378"/>
      <c r="BA63" s="378"/>
      <c r="BB63" s="378">
        <f>SUM(BB66:BB68)</f>
        <v>0</v>
      </c>
      <c r="BC63" s="378"/>
      <c r="BD63" s="378"/>
      <c r="BE63" s="378"/>
      <c r="BF63" s="378"/>
      <c r="BG63" s="378">
        <f>SUM(BG66:BG68)</f>
        <v>0</v>
      </c>
      <c r="BH63" s="378"/>
      <c r="BI63" s="378"/>
      <c r="BJ63" s="378"/>
      <c r="BK63" s="378"/>
      <c r="BL63" s="378">
        <f>SUM(BL66:BL68)</f>
        <v>0</v>
      </c>
      <c r="BM63" s="378"/>
      <c r="BN63" s="378"/>
      <c r="BO63" s="378"/>
      <c r="BP63" s="378"/>
      <c r="BQ63" s="378">
        <f>SUM(BQ66:BQ68)</f>
        <v>0</v>
      </c>
      <c r="BR63" s="378"/>
      <c r="BS63" s="378"/>
      <c r="BT63" s="378"/>
      <c r="BU63" s="378"/>
      <c r="BV63" s="378">
        <f>SUM(BV66:BV68)</f>
        <v>0</v>
      </c>
      <c r="BW63" s="378"/>
      <c r="BX63" s="378"/>
      <c r="BY63" s="378"/>
      <c r="BZ63" s="378"/>
      <c r="CA63" s="378">
        <f>SUM(CA66:CA68)</f>
        <v>0</v>
      </c>
      <c r="CB63" s="378"/>
      <c r="CC63" s="378"/>
      <c r="CD63" s="378"/>
      <c r="CE63" s="378"/>
      <c r="CF63" s="378">
        <f>SUM(CF66:CF68)</f>
        <v>0</v>
      </c>
      <c r="CG63" s="378"/>
      <c r="CH63" s="378"/>
      <c r="CI63" s="378"/>
      <c r="CJ63" s="378"/>
      <c r="CK63" s="378">
        <f>SUM(CK66:CK68)</f>
        <v>0</v>
      </c>
      <c r="CL63" s="378"/>
      <c r="CM63" s="378"/>
      <c r="CN63" s="378"/>
      <c r="CO63" s="378"/>
      <c r="CP63" s="378">
        <f>SUM(CP66:CP68)</f>
        <v>0</v>
      </c>
      <c r="CQ63" s="378"/>
      <c r="CR63" s="378"/>
      <c r="CS63" s="378"/>
      <c r="CT63" s="378"/>
      <c r="CU63" s="378">
        <f t="shared" si="1"/>
        <v>0</v>
      </c>
      <c r="CV63" s="378"/>
      <c r="CW63" s="378"/>
      <c r="CX63" s="378"/>
      <c r="CY63" s="378"/>
    </row>
    <row r="64" spans="2:103" ht="12" customHeight="1">
      <c r="B64" s="8"/>
      <c r="C64" s="375"/>
      <c r="D64" s="37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79"/>
      <c r="AB64" s="379"/>
      <c r="AC64" s="379"/>
      <c r="AD64" s="379"/>
      <c r="AE64" s="379"/>
      <c r="AF64" s="218"/>
      <c r="AG64" s="218"/>
      <c r="AH64" s="218"/>
      <c r="AI64" s="218"/>
      <c r="AJ64" s="218"/>
      <c r="AK64" s="10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</row>
    <row r="65" spans="2:103" ht="12" customHeight="1">
      <c r="B65" s="8"/>
      <c r="C65" s="375"/>
      <c r="D65" s="37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79"/>
      <c r="AB65" s="379"/>
      <c r="AC65" s="379"/>
      <c r="AD65" s="379"/>
      <c r="AE65" s="379"/>
      <c r="AF65" s="218"/>
      <c r="AG65" s="218"/>
      <c r="AH65" s="218"/>
      <c r="AI65" s="218"/>
      <c r="AJ65" s="218"/>
      <c r="AK65" s="10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</row>
    <row r="66" spans="2:103" ht="12" customHeight="1">
      <c r="B66" s="8"/>
      <c r="C66" s="364" t="s">
        <v>89</v>
      </c>
      <c r="D66" s="364"/>
      <c r="E66" s="365" t="s">
        <v>144</v>
      </c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86">
        <f>SUM(AM66:CHOOSE(B105,AM66,AR66,AW66,BB66,BG66,BL66,BQ66,BV66,CA66,CF66,CK66,CP66))</f>
        <v>0</v>
      </c>
      <c r="AB66" s="387"/>
      <c r="AC66" s="387"/>
      <c r="AD66" s="387"/>
      <c r="AE66" s="388"/>
      <c r="AF66" s="366"/>
      <c r="AG66" s="366"/>
      <c r="AH66" s="366"/>
      <c r="AI66" s="366"/>
      <c r="AJ66" s="366"/>
      <c r="AK66" s="10"/>
      <c r="AM66" s="346"/>
      <c r="AN66" s="346"/>
      <c r="AO66" s="346"/>
      <c r="AP66" s="346"/>
      <c r="AQ66" s="346"/>
      <c r="AR66" s="346"/>
      <c r="AS66" s="346"/>
      <c r="AT66" s="346"/>
      <c r="AU66" s="346"/>
      <c r="AV66" s="346"/>
      <c r="AW66" s="346"/>
      <c r="AX66" s="346"/>
      <c r="AY66" s="346"/>
      <c r="AZ66" s="346"/>
      <c r="BA66" s="346"/>
      <c r="BB66" s="346"/>
      <c r="BC66" s="346"/>
      <c r="BD66" s="346"/>
      <c r="BE66" s="346"/>
      <c r="BF66" s="346"/>
      <c r="BG66" s="346"/>
      <c r="BH66" s="346"/>
      <c r="BI66" s="346"/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  <c r="BT66" s="346"/>
      <c r="BU66" s="346"/>
      <c r="BV66" s="346"/>
      <c r="BW66" s="346"/>
      <c r="BX66" s="346"/>
      <c r="BY66" s="346"/>
      <c r="BZ66" s="346"/>
      <c r="CA66" s="346"/>
      <c r="CB66" s="346"/>
      <c r="CC66" s="346"/>
      <c r="CD66" s="346"/>
      <c r="CE66" s="346"/>
      <c r="CF66" s="346"/>
      <c r="CG66" s="346"/>
      <c r="CH66" s="346"/>
      <c r="CI66" s="346"/>
      <c r="CJ66" s="346"/>
      <c r="CK66" s="346"/>
      <c r="CL66" s="346"/>
      <c r="CM66" s="346"/>
      <c r="CN66" s="346"/>
      <c r="CO66" s="346"/>
      <c r="CP66" s="346"/>
      <c r="CQ66" s="346"/>
      <c r="CR66" s="346"/>
      <c r="CS66" s="346"/>
      <c r="CT66" s="346"/>
      <c r="CU66" s="383">
        <f>SUM(AM66:CP66)</f>
        <v>0</v>
      </c>
      <c r="CV66" s="383"/>
      <c r="CW66" s="383"/>
      <c r="CX66" s="383"/>
      <c r="CY66" s="383"/>
    </row>
    <row r="67" spans="2:103" ht="19.5" customHeight="1">
      <c r="B67" s="8"/>
      <c r="C67" s="364" t="s">
        <v>90</v>
      </c>
      <c r="D67" s="364"/>
      <c r="E67" s="382" t="s">
        <v>145</v>
      </c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6">
        <f>SUM(AM67:CHOOSE(B105,AM67,AR67,AW67,BB67,BG67,BL67,BQ67,BV67,CA67,CF67,CK67,CP67))</f>
        <v>0</v>
      </c>
      <c r="AB67" s="387"/>
      <c r="AC67" s="387"/>
      <c r="AD67" s="387"/>
      <c r="AE67" s="388"/>
      <c r="AF67" s="366"/>
      <c r="AG67" s="366"/>
      <c r="AH67" s="366"/>
      <c r="AI67" s="366"/>
      <c r="AJ67" s="366"/>
      <c r="AK67" s="10"/>
      <c r="AM67" s="346"/>
      <c r="AN67" s="346"/>
      <c r="AO67" s="346"/>
      <c r="AP67" s="346"/>
      <c r="AQ67" s="346"/>
      <c r="AR67" s="346"/>
      <c r="AS67" s="346"/>
      <c r="AT67" s="346"/>
      <c r="AU67" s="346"/>
      <c r="AV67" s="346"/>
      <c r="AW67" s="346"/>
      <c r="AX67" s="346"/>
      <c r="AY67" s="346"/>
      <c r="AZ67" s="346"/>
      <c r="BA67" s="346"/>
      <c r="BB67" s="346"/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346"/>
      <c r="BP67" s="346"/>
      <c r="BQ67" s="346"/>
      <c r="BR67" s="346"/>
      <c r="BS67" s="346"/>
      <c r="BT67" s="346"/>
      <c r="BU67" s="346"/>
      <c r="BV67" s="346"/>
      <c r="BW67" s="346"/>
      <c r="BX67" s="346"/>
      <c r="BY67" s="346"/>
      <c r="BZ67" s="346"/>
      <c r="CA67" s="346"/>
      <c r="CB67" s="346"/>
      <c r="CC67" s="346"/>
      <c r="CD67" s="346"/>
      <c r="CE67" s="346"/>
      <c r="CF67" s="346"/>
      <c r="CG67" s="346"/>
      <c r="CH67" s="346"/>
      <c r="CI67" s="346"/>
      <c r="CJ67" s="346"/>
      <c r="CK67" s="346"/>
      <c r="CL67" s="346"/>
      <c r="CM67" s="346"/>
      <c r="CN67" s="346"/>
      <c r="CO67" s="346"/>
      <c r="CP67" s="346"/>
      <c r="CQ67" s="346"/>
      <c r="CR67" s="346"/>
      <c r="CS67" s="346"/>
      <c r="CT67" s="346"/>
      <c r="CU67" s="383">
        <f>SUM(AM67:CP67)</f>
        <v>0</v>
      </c>
      <c r="CV67" s="383"/>
      <c r="CW67" s="383"/>
      <c r="CX67" s="383"/>
      <c r="CY67" s="383"/>
    </row>
    <row r="68" spans="2:103" ht="12" customHeight="1">
      <c r="B68" s="8"/>
      <c r="C68" s="349" t="s">
        <v>92</v>
      </c>
      <c r="D68" s="349"/>
      <c r="E68" s="350" t="s">
        <v>146</v>
      </c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1">
        <f>SUM(AM68:CHOOSE(B105,AM68,AR68,AW68,BB68,BG68,BL68,BQ68,BV68,CA68,CF68,CK68,CP68))</f>
        <v>0</v>
      </c>
      <c r="AB68" s="351"/>
      <c r="AC68" s="351"/>
      <c r="AD68" s="351"/>
      <c r="AE68" s="351"/>
      <c r="AF68" s="352"/>
      <c r="AG68" s="352"/>
      <c r="AH68" s="352"/>
      <c r="AI68" s="352"/>
      <c r="AJ68" s="352"/>
      <c r="AK68" s="10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347"/>
      <c r="BD68" s="347"/>
      <c r="BE68" s="347"/>
      <c r="BF68" s="347"/>
      <c r="BG68" s="347"/>
      <c r="BH68" s="347"/>
      <c r="BI68" s="347"/>
      <c r="BJ68" s="347"/>
      <c r="BK68" s="347"/>
      <c r="BL68" s="347"/>
      <c r="BM68" s="347"/>
      <c r="BN68" s="347"/>
      <c r="BO68" s="347"/>
      <c r="BP68" s="347"/>
      <c r="BQ68" s="347"/>
      <c r="BR68" s="347"/>
      <c r="BS68" s="347"/>
      <c r="BT68" s="347"/>
      <c r="BU68" s="347"/>
      <c r="BV68" s="347"/>
      <c r="BW68" s="347"/>
      <c r="BX68" s="347"/>
      <c r="BY68" s="347"/>
      <c r="BZ68" s="347"/>
      <c r="CA68" s="347"/>
      <c r="CB68" s="347"/>
      <c r="CC68" s="347"/>
      <c r="CD68" s="347"/>
      <c r="CE68" s="347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8">
        <f>SUM(AM68:CP68)</f>
        <v>0</v>
      </c>
      <c r="CV68" s="348"/>
      <c r="CW68" s="348"/>
      <c r="CX68" s="348"/>
      <c r="CY68" s="348"/>
    </row>
    <row r="69" spans="2:103" ht="12" customHeight="1">
      <c r="B69" s="8"/>
      <c r="C69" s="389">
        <v>8</v>
      </c>
      <c r="D69" s="389"/>
      <c r="E69" s="390" t="s">
        <v>53</v>
      </c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1">
        <f>SUM(AM69:CHOOSE(B105,AM69,AR69,AW69,BB69,BG69,BL69,BQ69,BV69,CA69,CF69,CK69,CP69))</f>
        <v>0</v>
      </c>
      <c r="AB69" s="392"/>
      <c r="AC69" s="392"/>
      <c r="AD69" s="392"/>
      <c r="AE69" s="393"/>
      <c r="AF69" s="394"/>
      <c r="AG69" s="394"/>
      <c r="AH69" s="394"/>
      <c r="AI69" s="394"/>
      <c r="AJ69" s="394"/>
      <c r="AK69" s="10"/>
      <c r="AM69" s="395"/>
      <c r="AN69" s="395"/>
      <c r="AO69" s="395"/>
      <c r="AP69" s="395"/>
      <c r="AQ69" s="395"/>
      <c r="AR69" s="395"/>
      <c r="AS69" s="395"/>
      <c r="AT69" s="395"/>
      <c r="AU69" s="395"/>
      <c r="AV69" s="395"/>
      <c r="AW69" s="395"/>
      <c r="AX69" s="395"/>
      <c r="AY69" s="395"/>
      <c r="AZ69" s="395"/>
      <c r="BA69" s="395"/>
      <c r="BB69" s="395"/>
      <c r="BC69" s="395"/>
      <c r="BD69" s="395"/>
      <c r="BE69" s="395"/>
      <c r="BF69" s="395"/>
      <c r="BG69" s="395"/>
      <c r="BH69" s="395"/>
      <c r="BI69" s="395"/>
      <c r="BJ69" s="395"/>
      <c r="BK69" s="395"/>
      <c r="BL69" s="395"/>
      <c r="BM69" s="395"/>
      <c r="BN69" s="395"/>
      <c r="BO69" s="395"/>
      <c r="BP69" s="395"/>
      <c r="BQ69" s="395"/>
      <c r="BR69" s="395"/>
      <c r="BS69" s="395"/>
      <c r="BT69" s="395"/>
      <c r="BU69" s="395"/>
      <c r="BV69" s="395"/>
      <c r="BW69" s="395"/>
      <c r="BX69" s="395"/>
      <c r="BY69" s="395"/>
      <c r="BZ69" s="395"/>
      <c r="CA69" s="395"/>
      <c r="CB69" s="395"/>
      <c r="CC69" s="395"/>
      <c r="CD69" s="395"/>
      <c r="CE69" s="395"/>
      <c r="CF69" s="395"/>
      <c r="CG69" s="395"/>
      <c r="CH69" s="395"/>
      <c r="CI69" s="395"/>
      <c r="CJ69" s="395"/>
      <c r="CK69" s="395"/>
      <c r="CL69" s="395"/>
      <c r="CM69" s="395"/>
      <c r="CN69" s="395"/>
      <c r="CO69" s="395"/>
      <c r="CP69" s="395"/>
      <c r="CQ69" s="395"/>
      <c r="CR69" s="395"/>
      <c r="CS69" s="395"/>
      <c r="CT69" s="395"/>
      <c r="CU69" s="396">
        <f>SUM(AM69:CP69)</f>
        <v>0</v>
      </c>
      <c r="CV69" s="396"/>
      <c r="CW69" s="396"/>
      <c r="CX69" s="396"/>
      <c r="CY69" s="396"/>
    </row>
    <row r="70" spans="2:103" s="19" customFormat="1" ht="12" customHeight="1">
      <c r="B70" s="15"/>
      <c r="C70" s="389">
        <v>9</v>
      </c>
      <c r="D70" s="389"/>
      <c r="E70" s="390" t="s">
        <v>130</v>
      </c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7">
        <f>AA59-AA63-AA69</f>
        <v>0</v>
      </c>
      <c r="AB70" s="397"/>
      <c r="AC70" s="397"/>
      <c r="AD70" s="397"/>
      <c r="AE70" s="397"/>
      <c r="AF70" s="394"/>
      <c r="AG70" s="394"/>
      <c r="AH70" s="394"/>
      <c r="AI70" s="394"/>
      <c r="AJ70" s="394"/>
      <c r="AK70" s="18"/>
      <c r="AM70" s="397">
        <f>AM59-AM63</f>
        <v>0</v>
      </c>
      <c r="AN70" s="397"/>
      <c r="AO70" s="397"/>
      <c r="AP70" s="397"/>
      <c r="AQ70" s="397"/>
      <c r="AR70" s="397">
        <f>AR59-AR63</f>
        <v>0</v>
      </c>
      <c r="AS70" s="397"/>
      <c r="AT70" s="397"/>
      <c r="AU70" s="397"/>
      <c r="AV70" s="397"/>
      <c r="AW70" s="397">
        <f>AW59-AW63</f>
        <v>0</v>
      </c>
      <c r="AX70" s="397"/>
      <c r="AY70" s="397"/>
      <c r="AZ70" s="397"/>
      <c r="BA70" s="397"/>
      <c r="BB70" s="397">
        <f>BB59-BB63</f>
        <v>0</v>
      </c>
      <c r="BC70" s="397"/>
      <c r="BD70" s="397"/>
      <c r="BE70" s="397"/>
      <c r="BF70" s="397"/>
      <c r="BG70" s="397">
        <f>BG59-BG63</f>
        <v>0</v>
      </c>
      <c r="BH70" s="397"/>
      <c r="BI70" s="397"/>
      <c r="BJ70" s="397"/>
      <c r="BK70" s="397"/>
      <c r="BL70" s="397">
        <f>BL59-BL63</f>
        <v>0</v>
      </c>
      <c r="BM70" s="397"/>
      <c r="BN70" s="397"/>
      <c r="BO70" s="397"/>
      <c r="BP70" s="397"/>
      <c r="BQ70" s="397">
        <f>BQ59-BQ63</f>
        <v>0</v>
      </c>
      <c r="BR70" s="397"/>
      <c r="BS70" s="397"/>
      <c r="BT70" s="397"/>
      <c r="BU70" s="397"/>
      <c r="BV70" s="397">
        <f>BV59-BV63</f>
        <v>0</v>
      </c>
      <c r="BW70" s="397"/>
      <c r="BX70" s="397"/>
      <c r="BY70" s="397"/>
      <c r="BZ70" s="397"/>
      <c r="CA70" s="397">
        <f>CA59-CA63</f>
        <v>0</v>
      </c>
      <c r="CB70" s="397"/>
      <c r="CC70" s="397"/>
      <c r="CD70" s="397"/>
      <c r="CE70" s="397"/>
      <c r="CF70" s="397">
        <f>CF59-CF63</f>
        <v>0</v>
      </c>
      <c r="CG70" s="397"/>
      <c r="CH70" s="397"/>
      <c r="CI70" s="397"/>
      <c r="CJ70" s="397"/>
      <c r="CK70" s="397">
        <f>CK59-CK63</f>
        <v>0</v>
      </c>
      <c r="CL70" s="397"/>
      <c r="CM70" s="397"/>
      <c r="CN70" s="397"/>
      <c r="CO70" s="397"/>
      <c r="CP70" s="397">
        <f>CP59-CP63</f>
        <v>0</v>
      </c>
      <c r="CQ70" s="397"/>
      <c r="CR70" s="397"/>
      <c r="CS70" s="397"/>
      <c r="CT70" s="397"/>
      <c r="CU70" s="396">
        <f>SUM(AM70:CP70)</f>
        <v>0</v>
      </c>
      <c r="CV70" s="396"/>
      <c r="CW70" s="396"/>
      <c r="CX70" s="396"/>
      <c r="CY70" s="396"/>
    </row>
    <row r="71" spans="2:103" s="19" customFormat="1" ht="12" customHeight="1">
      <c r="B71" s="15"/>
      <c r="C71" s="2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1"/>
      <c r="AG71" s="1"/>
      <c r="AH71" s="1"/>
      <c r="AI71" s="1"/>
      <c r="AJ71" s="1"/>
      <c r="AK71" s="18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8"/>
      <c r="CV71" s="48"/>
      <c r="CW71" s="48"/>
      <c r="CX71" s="48"/>
      <c r="CY71" s="48"/>
    </row>
    <row r="72" spans="2:103" s="19" customFormat="1" ht="12" customHeight="1">
      <c r="B72" s="15"/>
      <c r="C72" s="24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1"/>
      <c r="AG72" s="1"/>
      <c r="AH72" s="1"/>
      <c r="AI72" s="1"/>
      <c r="AJ72" s="1"/>
      <c r="AK72" s="18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8"/>
      <c r="CV72" s="48"/>
      <c r="CW72" s="48"/>
      <c r="CX72" s="48"/>
      <c r="CY72" s="48"/>
    </row>
    <row r="73" spans="2:103" s="19" customFormat="1" ht="12" customHeight="1"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27"/>
      <c r="AB73" s="27"/>
      <c r="AC73" s="27"/>
      <c r="AD73" s="27"/>
      <c r="AE73" s="27"/>
      <c r="AF73" s="292" t="s">
        <v>28</v>
      </c>
      <c r="AG73" s="292"/>
      <c r="AH73" s="292"/>
      <c r="AI73" s="292"/>
      <c r="AJ73" s="292"/>
      <c r="AK73" s="18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8"/>
      <c r="CV73" s="48"/>
      <c r="CW73" s="48"/>
      <c r="CX73" s="48"/>
      <c r="CY73" s="48"/>
    </row>
    <row r="74" spans="2:103" s="19" customFormat="1" ht="12" customHeight="1">
      <c r="B74" s="15"/>
      <c r="C74" s="176" t="s">
        <v>13</v>
      </c>
      <c r="D74" s="176"/>
      <c r="E74" s="178" t="s">
        <v>18</v>
      </c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6" t="s">
        <v>12</v>
      </c>
      <c r="AG74" s="176"/>
      <c r="AH74" s="176"/>
      <c r="AI74" s="176"/>
      <c r="AJ74" s="176"/>
      <c r="AK74" s="18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8"/>
      <c r="CV74" s="48"/>
      <c r="CW74" s="48"/>
      <c r="CX74" s="48"/>
      <c r="CY74" s="48"/>
    </row>
    <row r="75" spans="2:103" s="19" customFormat="1" ht="12" customHeight="1">
      <c r="B75" s="15"/>
      <c r="C75" s="176"/>
      <c r="D75" s="176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6"/>
      <c r="AG75" s="176"/>
      <c r="AH75" s="176"/>
      <c r="AI75" s="176"/>
      <c r="AJ75" s="176"/>
      <c r="AK75" s="18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8"/>
      <c r="CV75" s="48"/>
      <c r="CW75" s="48"/>
      <c r="CX75" s="48"/>
      <c r="CY75" s="48"/>
    </row>
    <row r="76" spans="2:103" s="19" customFormat="1" ht="12" customHeight="1">
      <c r="B76" s="15"/>
      <c r="C76" s="179">
        <v>1</v>
      </c>
      <c r="D76" s="180"/>
      <c r="E76" s="286" t="s">
        <v>124</v>
      </c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6"/>
      <c r="AF76" s="337">
        <f>CHOOSE(B105,AM76,AW76,BB76,BG76,BL76,BQ76,BV76,CA76,CF76,CK76,CP76)</f>
        <v>0</v>
      </c>
      <c r="AG76" s="337"/>
      <c r="AH76" s="337"/>
      <c r="AI76" s="337"/>
      <c r="AJ76" s="337"/>
      <c r="AK76" s="18"/>
      <c r="AM76" s="345"/>
      <c r="AN76" s="345"/>
      <c r="AO76" s="345"/>
      <c r="AP76" s="345"/>
      <c r="AQ76" s="345"/>
      <c r="AR76" s="345"/>
      <c r="AS76" s="345"/>
      <c r="AT76" s="345"/>
      <c r="AU76" s="345"/>
      <c r="AV76" s="345"/>
      <c r="AW76" s="345"/>
      <c r="AX76" s="345"/>
      <c r="AY76" s="345"/>
      <c r="AZ76" s="345"/>
      <c r="BA76" s="345"/>
      <c r="BB76" s="345"/>
      <c r="BC76" s="345"/>
      <c r="BD76" s="345"/>
      <c r="BE76" s="345"/>
      <c r="BF76" s="345"/>
      <c r="BG76" s="345"/>
      <c r="BH76" s="345"/>
      <c r="BI76" s="345"/>
      <c r="BJ76" s="345"/>
      <c r="BK76" s="345"/>
      <c r="BL76" s="345"/>
      <c r="BM76" s="345"/>
      <c r="BN76" s="345"/>
      <c r="BO76" s="345"/>
      <c r="BP76" s="345"/>
      <c r="BQ76" s="345"/>
      <c r="BR76" s="345"/>
      <c r="BS76" s="345"/>
      <c r="BT76" s="345"/>
      <c r="BU76" s="345"/>
      <c r="BV76" s="345"/>
      <c r="BW76" s="345"/>
      <c r="BX76" s="345"/>
      <c r="BY76" s="345"/>
      <c r="BZ76" s="345"/>
      <c r="CA76" s="345"/>
      <c r="CB76" s="345"/>
      <c r="CC76" s="345"/>
      <c r="CD76" s="345"/>
      <c r="CE76" s="345"/>
      <c r="CF76" s="345"/>
      <c r="CG76" s="345"/>
      <c r="CH76" s="345"/>
      <c r="CI76" s="345"/>
      <c r="CJ76" s="345"/>
      <c r="CK76" s="345"/>
      <c r="CL76" s="345"/>
      <c r="CM76" s="345"/>
      <c r="CN76" s="345"/>
      <c r="CO76" s="345"/>
      <c r="CP76" s="345"/>
      <c r="CQ76" s="345"/>
      <c r="CR76" s="345"/>
      <c r="CS76" s="345"/>
      <c r="CT76" s="345"/>
      <c r="CU76" s="337">
        <f>SUM(AM76:CP76)</f>
        <v>0</v>
      </c>
      <c r="CV76" s="337"/>
      <c r="CW76" s="337"/>
      <c r="CX76" s="337"/>
      <c r="CY76" s="337"/>
    </row>
    <row r="77" spans="2:103" s="19" customFormat="1" ht="12" customHeight="1">
      <c r="B77" s="15"/>
      <c r="C77" s="189"/>
      <c r="D77" s="190"/>
      <c r="E77" s="191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3"/>
      <c r="AF77" s="338"/>
      <c r="AG77" s="338"/>
      <c r="AH77" s="338"/>
      <c r="AI77" s="338"/>
      <c r="AJ77" s="338"/>
      <c r="AK77" s="18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46"/>
      <c r="CH77" s="346"/>
      <c r="CI77" s="346"/>
      <c r="CJ77" s="346"/>
      <c r="CK77" s="346"/>
      <c r="CL77" s="346"/>
      <c r="CM77" s="346"/>
      <c r="CN77" s="346"/>
      <c r="CO77" s="346"/>
      <c r="CP77" s="346"/>
      <c r="CQ77" s="346"/>
      <c r="CR77" s="346"/>
      <c r="CS77" s="346"/>
      <c r="CT77" s="346"/>
      <c r="CU77" s="338"/>
      <c r="CV77" s="338"/>
      <c r="CW77" s="338"/>
      <c r="CX77" s="338"/>
      <c r="CY77" s="338"/>
    </row>
    <row r="78" spans="2:103" s="19" customFormat="1" ht="12" customHeight="1">
      <c r="B78" s="15"/>
      <c r="C78" s="189">
        <v>2</v>
      </c>
      <c r="D78" s="190"/>
      <c r="E78" s="398" t="s">
        <v>125</v>
      </c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1"/>
      <c r="AF78" s="197">
        <f>AF76/3</f>
        <v>0</v>
      </c>
      <c r="AG78" s="198"/>
      <c r="AH78" s="198"/>
      <c r="AI78" s="198"/>
      <c r="AJ78" s="199"/>
      <c r="AK78" s="18"/>
      <c r="AM78" s="338">
        <f>AM76/3</f>
        <v>0</v>
      </c>
      <c r="AN78" s="338"/>
      <c r="AO78" s="338"/>
      <c r="AP78" s="338"/>
      <c r="AQ78" s="338"/>
      <c r="AR78" s="338">
        <f>AR76/3</f>
        <v>0</v>
      </c>
      <c r="AS78" s="338"/>
      <c r="AT78" s="338"/>
      <c r="AU78" s="338"/>
      <c r="AV78" s="338"/>
      <c r="AW78" s="338">
        <f>AW76/3</f>
        <v>0</v>
      </c>
      <c r="AX78" s="338"/>
      <c r="AY78" s="338"/>
      <c r="AZ78" s="338"/>
      <c r="BA78" s="338"/>
      <c r="BB78" s="338">
        <f>BB76/3</f>
        <v>0</v>
      </c>
      <c r="BC78" s="338"/>
      <c r="BD78" s="338"/>
      <c r="BE78" s="338"/>
      <c r="BF78" s="338"/>
      <c r="BG78" s="338">
        <f>BG76/3</f>
        <v>0</v>
      </c>
      <c r="BH78" s="338"/>
      <c r="BI78" s="338"/>
      <c r="BJ78" s="338"/>
      <c r="BK78" s="338"/>
      <c r="BL78" s="338">
        <f>BL76/3</f>
        <v>0</v>
      </c>
      <c r="BM78" s="338"/>
      <c r="BN78" s="338"/>
      <c r="BO78" s="338"/>
      <c r="BP78" s="338"/>
      <c r="BQ78" s="338">
        <f>BQ76/3</f>
        <v>0</v>
      </c>
      <c r="BR78" s="338"/>
      <c r="BS78" s="338"/>
      <c r="BT78" s="338"/>
      <c r="BU78" s="338"/>
      <c r="BV78" s="338">
        <f>BV76/3</f>
        <v>0</v>
      </c>
      <c r="BW78" s="338"/>
      <c r="BX78" s="338"/>
      <c r="BY78" s="338"/>
      <c r="BZ78" s="338"/>
      <c r="CA78" s="338">
        <f>CA76/3</f>
        <v>0</v>
      </c>
      <c r="CB78" s="338"/>
      <c r="CC78" s="338"/>
      <c r="CD78" s="338"/>
      <c r="CE78" s="338"/>
      <c r="CF78" s="338">
        <f>CF76/3</f>
        <v>0</v>
      </c>
      <c r="CG78" s="338"/>
      <c r="CH78" s="338"/>
      <c r="CI78" s="338"/>
      <c r="CJ78" s="338"/>
      <c r="CK78" s="338">
        <f>CK76/3</f>
        <v>0</v>
      </c>
      <c r="CL78" s="338"/>
      <c r="CM78" s="338"/>
      <c r="CN78" s="338"/>
      <c r="CO78" s="338"/>
      <c r="CP78" s="338">
        <f>CP76/3</f>
        <v>0</v>
      </c>
      <c r="CQ78" s="338"/>
      <c r="CR78" s="338"/>
      <c r="CS78" s="338"/>
      <c r="CT78" s="338"/>
      <c r="CU78" s="399">
        <f>SUM(AM78:CP78)</f>
        <v>0</v>
      </c>
      <c r="CV78" s="399"/>
      <c r="CW78" s="399"/>
      <c r="CX78" s="399"/>
      <c r="CY78" s="399"/>
    </row>
    <row r="79" spans="2:103" s="19" customFormat="1" ht="12" customHeight="1">
      <c r="B79" s="15"/>
      <c r="C79" s="207">
        <v>3</v>
      </c>
      <c r="D79" s="208"/>
      <c r="E79" s="400" t="s">
        <v>126</v>
      </c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4"/>
      <c r="AF79" s="212">
        <f>CHOOSE(B105,AM79,AW79,BB79,BG79,BL79,BQ79,BV79,CA79,CF79,CK79,CP79)</f>
        <v>0</v>
      </c>
      <c r="AG79" s="213"/>
      <c r="AH79" s="213"/>
      <c r="AI79" s="213"/>
      <c r="AJ79" s="214"/>
      <c r="AK79" s="18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372"/>
      <c r="BR79" s="372"/>
      <c r="BS79" s="372"/>
      <c r="BT79" s="372"/>
      <c r="BU79" s="372"/>
      <c r="BV79" s="372"/>
      <c r="BW79" s="372"/>
      <c r="BX79" s="372"/>
      <c r="BY79" s="372"/>
      <c r="BZ79" s="372"/>
      <c r="CA79" s="372"/>
      <c r="CB79" s="372"/>
      <c r="CC79" s="372"/>
      <c r="CD79" s="372"/>
      <c r="CE79" s="372"/>
      <c r="CF79" s="372"/>
      <c r="CG79" s="372"/>
      <c r="CH79" s="372"/>
      <c r="CI79" s="372"/>
      <c r="CJ79" s="372"/>
      <c r="CK79" s="372"/>
      <c r="CL79" s="372"/>
      <c r="CM79" s="372"/>
      <c r="CN79" s="372"/>
      <c r="CO79" s="372"/>
      <c r="CP79" s="372"/>
      <c r="CQ79" s="372"/>
      <c r="CR79" s="372"/>
      <c r="CS79" s="372"/>
      <c r="CT79" s="372"/>
      <c r="CU79" s="401">
        <f>SUM(AM79:CP79)</f>
        <v>0</v>
      </c>
      <c r="CV79" s="401"/>
      <c r="CW79" s="401"/>
      <c r="CX79" s="401"/>
      <c r="CY79" s="401"/>
    </row>
    <row r="80" spans="2:103" s="19" customFormat="1" ht="12" customHeight="1"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8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8"/>
      <c r="CV80" s="48"/>
      <c r="CW80" s="48"/>
      <c r="CX80" s="48"/>
      <c r="CY80" s="48"/>
    </row>
    <row r="81" spans="2:103" s="19" customFormat="1" ht="12" customHeight="1"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27"/>
      <c r="AB81" s="27"/>
      <c r="AC81" s="27"/>
      <c r="AD81" s="27"/>
      <c r="AE81" s="27"/>
      <c r="AF81" s="292" t="s">
        <v>28</v>
      </c>
      <c r="AG81" s="292"/>
      <c r="AH81" s="292"/>
      <c r="AI81" s="292"/>
      <c r="AJ81" s="292"/>
      <c r="AK81" s="18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8"/>
      <c r="CV81" s="48"/>
      <c r="CW81" s="48"/>
      <c r="CX81" s="48"/>
      <c r="CY81" s="48"/>
    </row>
    <row r="82" spans="2:103" s="19" customFormat="1" ht="12" customHeight="1">
      <c r="B82" s="15"/>
      <c r="C82" s="176" t="s">
        <v>13</v>
      </c>
      <c r="D82" s="176"/>
      <c r="E82" s="178" t="s">
        <v>18</v>
      </c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6" t="s">
        <v>12</v>
      </c>
      <c r="AG82" s="176"/>
      <c r="AH82" s="176"/>
      <c r="AI82" s="176"/>
      <c r="AJ82" s="176"/>
      <c r="AK82" s="18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8"/>
      <c r="CV82" s="48"/>
      <c r="CW82" s="48"/>
      <c r="CX82" s="48"/>
      <c r="CY82" s="48"/>
    </row>
    <row r="83" spans="2:103" s="19" customFormat="1" ht="12" customHeight="1">
      <c r="B83" s="15"/>
      <c r="C83" s="176"/>
      <c r="D83" s="176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6"/>
      <c r="AG83" s="176"/>
      <c r="AH83" s="176"/>
      <c r="AI83" s="176"/>
      <c r="AJ83" s="176"/>
      <c r="AK83" s="18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8"/>
      <c r="CV83" s="48"/>
      <c r="CW83" s="48"/>
      <c r="CX83" s="48"/>
      <c r="CY83" s="48"/>
    </row>
    <row r="84" spans="2:103" s="19" customFormat="1" ht="12" customHeight="1">
      <c r="B84" s="15"/>
      <c r="C84" s="179">
        <v>1</v>
      </c>
      <c r="D84" s="180"/>
      <c r="E84" s="286" t="s">
        <v>19</v>
      </c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8"/>
      <c r="AF84" s="289">
        <f>CHOOSE(B105,AM84,AW84,BB84,BG84,BL84,BQ84,BV84,CA84,CF84,CK84,CP84)</f>
        <v>0</v>
      </c>
      <c r="AG84" s="290"/>
      <c r="AH84" s="290"/>
      <c r="AI84" s="290"/>
      <c r="AJ84" s="291"/>
      <c r="AK84" s="18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5"/>
      <c r="BS84" s="345"/>
      <c r="BT84" s="345"/>
      <c r="BU84" s="345"/>
      <c r="BV84" s="345"/>
      <c r="BW84" s="345"/>
      <c r="BX84" s="345"/>
      <c r="BY84" s="345"/>
      <c r="BZ84" s="345"/>
      <c r="CA84" s="345"/>
      <c r="CB84" s="345"/>
      <c r="CC84" s="345"/>
      <c r="CD84" s="345"/>
      <c r="CE84" s="345"/>
      <c r="CF84" s="345"/>
      <c r="CG84" s="345"/>
      <c r="CH84" s="345"/>
      <c r="CI84" s="345"/>
      <c r="CJ84" s="345"/>
      <c r="CK84" s="345"/>
      <c r="CL84" s="345"/>
      <c r="CM84" s="345"/>
      <c r="CN84" s="345"/>
      <c r="CO84" s="345"/>
      <c r="CP84" s="345"/>
      <c r="CQ84" s="345"/>
      <c r="CR84" s="345"/>
      <c r="CS84" s="345"/>
      <c r="CT84" s="345"/>
      <c r="CU84" s="361">
        <f>SUM(AM84:CP84)</f>
        <v>0</v>
      </c>
      <c r="CV84" s="361"/>
      <c r="CW84" s="361"/>
      <c r="CX84" s="361"/>
      <c r="CY84" s="361"/>
    </row>
    <row r="85" spans="2:103" s="19" customFormat="1" ht="12" customHeight="1">
      <c r="B85" s="15"/>
      <c r="C85" s="189">
        <v>2</v>
      </c>
      <c r="D85" s="190"/>
      <c r="E85" s="191" t="s">
        <v>20</v>
      </c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3"/>
      <c r="AF85" s="194">
        <f>SUM(AM84:CHOOSE(B105,AM84,AR84,AW84,BB84,BG84,BL84,BQ84,BV84,CA84,CF84,CK84,CP84))</f>
        <v>0</v>
      </c>
      <c r="AG85" s="194"/>
      <c r="AH85" s="194"/>
      <c r="AI85" s="194"/>
      <c r="AJ85" s="194"/>
      <c r="AK85" s="18"/>
      <c r="AM85" s="402"/>
      <c r="AN85" s="402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402"/>
      <c r="BC85" s="402"/>
      <c r="BD85" s="402"/>
      <c r="BE85" s="402"/>
      <c r="BF85" s="402"/>
      <c r="BG85" s="402"/>
      <c r="BH85" s="402"/>
      <c r="BI85" s="402"/>
      <c r="BJ85" s="402"/>
      <c r="BK85" s="402"/>
      <c r="BL85" s="402"/>
      <c r="BM85" s="402"/>
      <c r="BN85" s="402"/>
      <c r="BO85" s="402"/>
      <c r="BP85" s="402"/>
      <c r="BQ85" s="402"/>
      <c r="BR85" s="402"/>
      <c r="BS85" s="402"/>
      <c r="BT85" s="402"/>
      <c r="BU85" s="402"/>
      <c r="BV85" s="402"/>
      <c r="BW85" s="402"/>
      <c r="BX85" s="402"/>
      <c r="BY85" s="402"/>
      <c r="BZ85" s="402"/>
      <c r="CA85" s="402"/>
      <c r="CB85" s="402"/>
      <c r="CC85" s="402"/>
      <c r="CD85" s="402"/>
      <c r="CE85" s="402"/>
      <c r="CF85" s="402"/>
      <c r="CG85" s="402"/>
      <c r="CH85" s="402"/>
      <c r="CI85" s="402"/>
      <c r="CJ85" s="402"/>
      <c r="CK85" s="402"/>
      <c r="CL85" s="402"/>
      <c r="CM85" s="402"/>
      <c r="CN85" s="402"/>
      <c r="CO85" s="402"/>
      <c r="CP85" s="402"/>
      <c r="CQ85" s="402"/>
      <c r="CR85" s="402"/>
      <c r="CS85" s="402"/>
      <c r="CT85" s="402"/>
      <c r="CU85" s="402"/>
      <c r="CV85" s="402"/>
      <c r="CW85" s="402"/>
      <c r="CX85" s="402"/>
      <c r="CY85" s="402"/>
    </row>
    <row r="86" spans="2:103" s="19" customFormat="1" ht="12" customHeight="1">
      <c r="B86" s="15"/>
      <c r="C86" s="189">
        <v>3</v>
      </c>
      <c r="D86" s="190"/>
      <c r="E86" s="191" t="s">
        <v>21</v>
      </c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3"/>
      <c r="AF86" s="197">
        <f>CHOOSE(B105,AM86,AW86,BB86,BG86,BL86,BQ86,BV86,CA86,CF86,CK86,CP86)</f>
        <v>0</v>
      </c>
      <c r="AG86" s="198"/>
      <c r="AH86" s="198"/>
      <c r="AI86" s="198"/>
      <c r="AJ86" s="199"/>
      <c r="AK86" s="18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BU86" s="372"/>
      <c r="BV86" s="372"/>
      <c r="BW86" s="372"/>
      <c r="BX86" s="372"/>
      <c r="BY86" s="372"/>
      <c r="BZ86" s="372"/>
      <c r="CA86" s="372"/>
      <c r="CB86" s="372"/>
      <c r="CC86" s="372"/>
      <c r="CD86" s="372"/>
      <c r="CE86" s="372"/>
      <c r="CF86" s="372"/>
      <c r="CG86" s="372"/>
      <c r="CH86" s="372"/>
      <c r="CI86" s="372"/>
      <c r="CJ86" s="372"/>
      <c r="CK86" s="372"/>
      <c r="CL86" s="372"/>
      <c r="CM86" s="372"/>
      <c r="CN86" s="372"/>
      <c r="CO86" s="372"/>
      <c r="CP86" s="372"/>
      <c r="CQ86" s="372"/>
      <c r="CR86" s="372"/>
      <c r="CS86" s="372"/>
      <c r="CT86" s="372"/>
      <c r="CU86" s="401">
        <f>SUM(AM86:CP86)</f>
        <v>0</v>
      </c>
      <c r="CV86" s="401"/>
      <c r="CW86" s="401"/>
      <c r="CX86" s="401"/>
      <c r="CY86" s="401"/>
    </row>
    <row r="87" spans="2:103" s="19" customFormat="1" ht="12" customHeight="1">
      <c r="B87" s="15"/>
      <c r="C87" s="202">
        <v>4</v>
      </c>
      <c r="D87" s="203"/>
      <c r="E87" s="204" t="s">
        <v>22</v>
      </c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6"/>
      <c r="AF87" s="194">
        <f>SUM(AM86:CHOOSE(B105,AM86,AR86,AW86,BB86,BG86,BL86,BQ86,BV86,CA86,CF86,CK86,CP86))</f>
        <v>0</v>
      </c>
      <c r="AG87" s="194"/>
      <c r="AH87" s="194"/>
      <c r="AI87" s="194"/>
      <c r="AJ87" s="194"/>
      <c r="AK87" s="18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</row>
    <row r="88" spans="2:103" ht="12" customHeight="1">
      <c r="B88" s="8"/>
      <c r="C88" s="207">
        <v>5</v>
      </c>
      <c r="D88" s="208"/>
      <c r="E88" s="209" t="s">
        <v>23</v>
      </c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1"/>
      <c r="AF88" s="212">
        <f>AF85-AF87</f>
        <v>0</v>
      </c>
      <c r="AG88" s="213"/>
      <c r="AH88" s="213"/>
      <c r="AI88" s="213"/>
      <c r="AJ88" s="214"/>
      <c r="AK88" s="10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</row>
    <row r="89" spans="2:37" ht="12" customHeight="1">
      <c r="B89" s="8"/>
      <c r="C89" s="24"/>
      <c r="D89" s="24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26"/>
      <c r="AG89" s="26"/>
      <c r="AH89" s="26"/>
      <c r="AI89" s="26"/>
      <c r="AJ89" s="26"/>
      <c r="AK89" s="10"/>
    </row>
    <row r="90" spans="2:37" ht="12" customHeight="1"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0"/>
    </row>
    <row r="91" spans="2:37" ht="12" customHeight="1"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4" t="s">
        <v>29</v>
      </c>
      <c r="V91" s="9"/>
      <c r="W91" s="14"/>
      <c r="X91" s="14"/>
      <c r="Y91" s="14"/>
      <c r="Z91" s="103"/>
      <c r="AA91" s="104"/>
      <c r="AB91" s="105"/>
      <c r="AC91" s="215">
        <f>AE11</f>
        <v>8</v>
      </c>
      <c r="AD91" s="216"/>
      <c r="AE91" s="217"/>
      <c r="AF91" s="215" t="str">
        <f>AH11</f>
        <v>2006</v>
      </c>
      <c r="AG91" s="218"/>
      <c r="AH91" s="219"/>
      <c r="AI91" s="33"/>
      <c r="AJ91" s="33"/>
      <c r="AK91" s="10"/>
    </row>
    <row r="92" spans="2:37" ht="12" customHeight="1">
      <c r="B92" s="8"/>
      <c r="C92" s="16"/>
      <c r="D92" s="16"/>
      <c r="E92" s="16"/>
      <c r="F92" s="16"/>
      <c r="G92" s="17"/>
      <c r="H92" s="17"/>
      <c r="I92" s="17"/>
      <c r="J92" s="17"/>
      <c r="K92" s="17"/>
      <c r="L92" s="17"/>
      <c r="M92" s="16"/>
      <c r="N92" s="16"/>
      <c r="O92" s="16"/>
      <c r="P92" s="16"/>
      <c r="Q92" s="16"/>
      <c r="R92" s="16"/>
      <c r="S92" s="16"/>
      <c r="T92" s="16"/>
      <c r="U92" s="16"/>
      <c r="V92" s="17"/>
      <c r="W92" s="16"/>
      <c r="X92" s="16"/>
      <c r="Y92" s="16"/>
      <c r="Z92" s="220" t="s">
        <v>2</v>
      </c>
      <c r="AA92" s="220"/>
      <c r="AB92" s="220"/>
      <c r="AC92" s="220" t="s">
        <v>3</v>
      </c>
      <c r="AD92" s="220"/>
      <c r="AE92" s="220"/>
      <c r="AF92" s="220" t="s">
        <v>4</v>
      </c>
      <c r="AG92" s="220"/>
      <c r="AH92" s="220"/>
      <c r="AI92" s="33"/>
      <c r="AJ92" s="33"/>
      <c r="AK92" s="10"/>
    </row>
    <row r="93" spans="2:37" ht="12" customHeight="1">
      <c r="B93" s="8"/>
      <c r="C93" s="98" t="s">
        <v>24</v>
      </c>
      <c r="D93" s="98"/>
      <c r="E93" s="98"/>
      <c r="F93" s="98"/>
      <c r="G93" s="98"/>
      <c r="H93" s="98"/>
      <c r="I93" s="309"/>
      <c r="J93" s="309"/>
      <c r="K93" s="309"/>
      <c r="L93" s="309"/>
      <c r="M93" s="309"/>
      <c r="N93" s="309"/>
      <c r="O93" s="30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0"/>
    </row>
    <row r="94" spans="2:37" ht="12" customHeight="1">
      <c r="B94" s="8"/>
      <c r="C94" s="98"/>
      <c r="D94" s="98"/>
      <c r="E94" s="98"/>
      <c r="F94" s="98"/>
      <c r="G94" s="98"/>
      <c r="H94" s="98"/>
      <c r="I94" s="413"/>
      <c r="J94" s="413"/>
      <c r="K94" s="413"/>
      <c r="L94" s="413"/>
      <c r="M94" s="413"/>
      <c r="N94" s="413"/>
      <c r="O94" s="413"/>
      <c r="P94" s="9"/>
      <c r="Q94" s="103"/>
      <c r="R94" s="104"/>
      <c r="S94" s="104"/>
      <c r="T94" s="104"/>
      <c r="U94" s="104"/>
      <c r="V94" s="105"/>
      <c r="W94" s="9"/>
      <c r="X94" s="17" t="s">
        <v>34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0"/>
    </row>
    <row r="95" spans="2:37" ht="12" customHeight="1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0"/>
    </row>
    <row r="96" spans="2:37" ht="12" customHeight="1">
      <c r="B96" s="8"/>
      <c r="C96" s="9"/>
      <c r="D96" s="9"/>
      <c r="E96" s="9"/>
      <c r="F96" s="9"/>
      <c r="G96" s="9"/>
      <c r="H96" s="9"/>
      <c r="I96" s="309"/>
      <c r="J96" s="309"/>
      <c r="K96" s="309"/>
      <c r="L96" s="309"/>
      <c r="M96" s="309"/>
      <c r="N96" s="309"/>
      <c r="O96" s="30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0"/>
    </row>
    <row r="97" spans="2:37" ht="12" customHeight="1">
      <c r="B97" s="8"/>
      <c r="C97" s="14" t="s">
        <v>25</v>
      </c>
      <c r="D97" s="9"/>
      <c r="E97" s="9"/>
      <c r="F97" s="9"/>
      <c r="G97" s="9"/>
      <c r="H97" s="9"/>
      <c r="I97" s="413"/>
      <c r="J97" s="413"/>
      <c r="K97" s="413"/>
      <c r="L97" s="413"/>
      <c r="M97" s="413"/>
      <c r="N97" s="413"/>
      <c r="O97" s="413"/>
      <c r="P97" s="9"/>
      <c r="Q97" s="103"/>
      <c r="R97" s="104"/>
      <c r="S97" s="104"/>
      <c r="T97" s="104"/>
      <c r="U97" s="104"/>
      <c r="V97" s="105"/>
      <c r="W97" s="9"/>
      <c r="X97" s="17" t="s">
        <v>34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</row>
    <row r="98" spans="2:37" ht="12" customHeight="1"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</row>
    <row r="99" spans="2:37" ht="12" customHeight="1">
      <c r="B99" s="8"/>
      <c r="C99" s="9"/>
      <c r="D99" s="9"/>
      <c r="E99" s="9"/>
      <c r="F99" s="9"/>
      <c r="G99" s="9"/>
      <c r="H99" s="9"/>
      <c r="I99" s="309"/>
      <c r="J99" s="309"/>
      <c r="K99" s="309"/>
      <c r="L99" s="309"/>
      <c r="M99" s="309"/>
      <c r="N99" s="309"/>
      <c r="O99" s="30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0"/>
    </row>
    <row r="100" spans="2:37" ht="12" customHeight="1">
      <c r="B100" s="8"/>
      <c r="C100" s="14" t="s">
        <v>26</v>
      </c>
      <c r="D100" s="9"/>
      <c r="E100" s="9"/>
      <c r="F100" s="9"/>
      <c r="G100" s="9"/>
      <c r="H100" s="9"/>
      <c r="I100" s="413"/>
      <c r="J100" s="413"/>
      <c r="K100" s="413"/>
      <c r="L100" s="413"/>
      <c r="M100" s="413"/>
      <c r="N100" s="413"/>
      <c r="O100" s="413"/>
      <c r="P100" s="9"/>
      <c r="Q100" s="103"/>
      <c r="R100" s="104"/>
      <c r="S100" s="104"/>
      <c r="T100" s="104"/>
      <c r="U100" s="104"/>
      <c r="V100" s="105"/>
      <c r="W100" s="9"/>
      <c r="X100" s="17" t="s">
        <v>34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0"/>
    </row>
    <row r="101" spans="2:37" ht="11.25" thickBot="1">
      <c r="B101" s="2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29"/>
    </row>
    <row r="103" spans="2:6" ht="10.5">
      <c r="B103" s="49"/>
      <c r="C103" s="49"/>
      <c r="D103" s="49"/>
      <c r="E103" s="49"/>
      <c r="F103" s="49"/>
    </row>
    <row r="104" spans="2:6" ht="10.5">
      <c r="B104" s="49"/>
      <c r="C104" s="49"/>
      <c r="D104" s="49"/>
      <c r="E104" s="49"/>
      <c r="F104" s="49"/>
    </row>
    <row r="105" spans="2:6" ht="10.5">
      <c r="B105" s="50">
        <v>7</v>
      </c>
      <c r="C105" s="50"/>
      <c r="D105" s="50"/>
      <c r="E105" s="50"/>
      <c r="F105" s="49"/>
    </row>
    <row r="106" spans="2:6" ht="10.5">
      <c r="B106" s="50">
        <v>1</v>
      </c>
      <c r="C106" s="50" t="s">
        <v>122</v>
      </c>
      <c r="D106" s="50"/>
      <c r="E106" s="50"/>
      <c r="F106" s="49"/>
    </row>
    <row r="107" spans="2:6" ht="10.5">
      <c r="B107" s="50">
        <v>2</v>
      </c>
      <c r="C107" s="50" t="s">
        <v>111</v>
      </c>
      <c r="D107" s="50"/>
      <c r="E107" s="50"/>
      <c r="F107" s="49"/>
    </row>
    <row r="108" spans="2:6" ht="10.5">
      <c r="B108" s="50">
        <v>3</v>
      </c>
      <c r="C108" s="50" t="s">
        <v>112</v>
      </c>
      <c r="D108" s="50"/>
      <c r="E108" s="50"/>
      <c r="F108" s="49"/>
    </row>
    <row r="109" spans="2:6" ht="10.5">
      <c r="B109" s="50">
        <v>4</v>
      </c>
      <c r="C109" s="50" t="s">
        <v>113</v>
      </c>
      <c r="D109" s="50"/>
      <c r="E109" s="50"/>
      <c r="F109" s="49"/>
    </row>
    <row r="110" spans="2:6" ht="10.5">
      <c r="B110" s="50">
        <v>5</v>
      </c>
      <c r="C110" s="50" t="s">
        <v>114</v>
      </c>
      <c r="D110" s="50"/>
      <c r="E110" s="50"/>
      <c r="F110" s="49"/>
    </row>
    <row r="111" spans="2:6" ht="10.5">
      <c r="B111" s="50">
        <v>6</v>
      </c>
      <c r="C111" s="50" t="s">
        <v>115</v>
      </c>
      <c r="D111" s="50"/>
      <c r="E111" s="50"/>
      <c r="F111" s="49"/>
    </row>
    <row r="112" spans="2:6" ht="10.5">
      <c r="B112" s="50">
        <v>7</v>
      </c>
      <c r="C112" s="50" t="s">
        <v>116</v>
      </c>
      <c r="D112" s="50"/>
      <c r="E112" s="50"/>
      <c r="F112" s="49"/>
    </row>
    <row r="113" spans="2:6" ht="10.5">
      <c r="B113" s="50">
        <v>8</v>
      </c>
      <c r="C113" s="50" t="s">
        <v>117</v>
      </c>
      <c r="D113" s="50"/>
      <c r="E113" s="50"/>
      <c r="F113" s="49"/>
    </row>
    <row r="114" spans="2:6" ht="10.5">
      <c r="B114" s="50">
        <v>9</v>
      </c>
      <c r="C114" s="50" t="s">
        <v>118</v>
      </c>
      <c r="D114" s="50"/>
      <c r="E114" s="50"/>
      <c r="F114" s="49"/>
    </row>
    <row r="115" spans="2:6" ht="10.5">
      <c r="B115" s="50">
        <v>10</v>
      </c>
      <c r="C115" s="50" t="s">
        <v>119</v>
      </c>
      <c r="D115" s="50"/>
      <c r="E115" s="50"/>
      <c r="F115" s="49"/>
    </row>
    <row r="116" spans="2:6" ht="10.5">
      <c r="B116" s="50">
        <v>11</v>
      </c>
      <c r="C116" s="50" t="s">
        <v>120</v>
      </c>
      <c r="D116" s="50"/>
      <c r="E116" s="50"/>
      <c r="F116" s="49"/>
    </row>
    <row r="117" spans="2:6" ht="10.5">
      <c r="B117" s="50">
        <v>12</v>
      </c>
      <c r="C117" s="50" t="s">
        <v>121</v>
      </c>
      <c r="D117" s="50"/>
      <c r="E117" s="50"/>
      <c r="F117" s="49"/>
    </row>
    <row r="118" spans="2:6" ht="10.5">
      <c r="B118" s="49"/>
      <c r="C118" s="49"/>
      <c r="D118" s="49"/>
      <c r="E118" s="49"/>
      <c r="F118" s="49"/>
    </row>
    <row r="119" spans="2:6" ht="10.5">
      <c r="B119" s="49"/>
      <c r="C119" s="49"/>
      <c r="D119" s="49"/>
      <c r="E119" s="49"/>
      <c r="F119" s="49"/>
    </row>
  </sheetData>
  <sheetProtection sheet="1" objects="1" scenarios="1"/>
  <mergeCells count="660">
    <mergeCell ref="BB3:BF4"/>
    <mergeCell ref="BG3:BK4"/>
    <mergeCell ref="BL3:BP4"/>
    <mergeCell ref="BQ3:BU4"/>
    <mergeCell ref="G3:AJ3"/>
    <mergeCell ref="AM3:AQ4"/>
    <mergeCell ref="AR3:AV4"/>
    <mergeCell ref="AW3:BA4"/>
    <mergeCell ref="BL5:BP5"/>
    <mergeCell ref="BQ5:BU5"/>
    <mergeCell ref="BV3:BZ4"/>
    <mergeCell ref="CA3:CE4"/>
    <mergeCell ref="CF3:CJ4"/>
    <mergeCell ref="CK3:CO4"/>
    <mergeCell ref="CF5:CJ5"/>
    <mergeCell ref="CK5:CO5"/>
    <mergeCell ref="CP3:CT4"/>
    <mergeCell ref="CU3:CY4"/>
    <mergeCell ref="C4:AJ5"/>
    <mergeCell ref="AM5:AQ5"/>
    <mergeCell ref="AR5:AV5"/>
    <mergeCell ref="AW5:BA5"/>
    <mergeCell ref="BB5:BF5"/>
    <mergeCell ref="BG5:BK5"/>
    <mergeCell ref="I11:N11"/>
    <mergeCell ref="AB11:AD11"/>
    <mergeCell ref="AE11:AG11"/>
    <mergeCell ref="AH11:AJ11"/>
    <mergeCell ref="CP5:CT5"/>
    <mergeCell ref="CU5:CY5"/>
    <mergeCell ref="C7:N8"/>
    <mergeCell ref="C9:N9"/>
    <mergeCell ref="BV5:BZ5"/>
    <mergeCell ref="CA5:CE5"/>
    <mergeCell ref="C15:N15"/>
    <mergeCell ref="C16:N16"/>
    <mergeCell ref="AF16:AH16"/>
    <mergeCell ref="C17:N17"/>
    <mergeCell ref="X17:Z17"/>
    <mergeCell ref="AB12:AD12"/>
    <mergeCell ref="AE12:AG12"/>
    <mergeCell ref="AH12:AJ12"/>
    <mergeCell ref="I13:N13"/>
    <mergeCell ref="C22:N22"/>
    <mergeCell ref="C26:AJ27"/>
    <mergeCell ref="G29:H29"/>
    <mergeCell ref="L29:M29"/>
    <mergeCell ref="C19:N19"/>
    <mergeCell ref="C20:N20"/>
    <mergeCell ref="C21:N21"/>
    <mergeCell ref="AD21:AJ21"/>
    <mergeCell ref="AF36:AJ36"/>
    <mergeCell ref="C37:D38"/>
    <mergeCell ref="E37:Z38"/>
    <mergeCell ref="AA37:AE38"/>
    <mergeCell ref="AF37:AJ38"/>
    <mergeCell ref="M32:P32"/>
    <mergeCell ref="U32:W32"/>
    <mergeCell ref="X32:Z32"/>
    <mergeCell ref="C34:U34"/>
    <mergeCell ref="W34:Y34"/>
    <mergeCell ref="AM39:AQ39"/>
    <mergeCell ref="AR39:AV39"/>
    <mergeCell ref="AW39:BA39"/>
    <mergeCell ref="BB39:BF39"/>
    <mergeCell ref="C39:D39"/>
    <mergeCell ref="E39:Z39"/>
    <mergeCell ref="AA39:AE39"/>
    <mergeCell ref="AF39:AJ39"/>
    <mergeCell ref="CA39:CE39"/>
    <mergeCell ref="CF39:CJ39"/>
    <mergeCell ref="CK39:CO39"/>
    <mergeCell ref="CP39:CT39"/>
    <mergeCell ref="BG39:BK39"/>
    <mergeCell ref="BL39:BP39"/>
    <mergeCell ref="BQ39:BU39"/>
    <mergeCell ref="BV39:BZ39"/>
    <mergeCell ref="CU39:CY39"/>
    <mergeCell ref="C40:D40"/>
    <mergeCell ref="E40:Z40"/>
    <mergeCell ref="AA40:AE40"/>
    <mergeCell ref="AF40:AJ40"/>
    <mergeCell ref="AM40:AQ40"/>
    <mergeCell ref="AR40:AV40"/>
    <mergeCell ref="AW40:BA40"/>
    <mergeCell ref="BB40:BF40"/>
    <mergeCell ref="BG40:BK40"/>
    <mergeCell ref="CF40:CJ40"/>
    <mergeCell ref="CK40:CO40"/>
    <mergeCell ref="CP40:CT40"/>
    <mergeCell ref="CU40:CY40"/>
    <mergeCell ref="BL40:BP40"/>
    <mergeCell ref="BQ40:BU40"/>
    <mergeCell ref="BV40:BZ40"/>
    <mergeCell ref="CA40:CE40"/>
    <mergeCell ref="AM41:AQ41"/>
    <mergeCell ref="AR41:AV41"/>
    <mergeCell ref="AW41:BA41"/>
    <mergeCell ref="BB41:BF41"/>
    <mergeCell ref="C41:D41"/>
    <mergeCell ref="E41:Z41"/>
    <mergeCell ref="AA41:AE41"/>
    <mergeCell ref="AF41:AJ41"/>
    <mergeCell ref="CA41:CE41"/>
    <mergeCell ref="CF41:CJ41"/>
    <mergeCell ref="CK41:CO41"/>
    <mergeCell ref="CP41:CT41"/>
    <mergeCell ref="BG41:BK41"/>
    <mergeCell ref="BL41:BP41"/>
    <mergeCell ref="BQ41:BU41"/>
    <mergeCell ref="BV41:BZ41"/>
    <mergeCell ref="CU41:CY41"/>
    <mergeCell ref="C45:D46"/>
    <mergeCell ref="E45:Z46"/>
    <mergeCell ref="AA45:AE46"/>
    <mergeCell ref="AF45:AJ46"/>
    <mergeCell ref="AM45:AQ46"/>
    <mergeCell ref="AR45:AV46"/>
    <mergeCell ref="AW45:BA46"/>
    <mergeCell ref="BB45:BF46"/>
    <mergeCell ref="BG45:BK46"/>
    <mergeCell ref="CF45:CJ46"/>
    <mergeCell ref="CK45:CO46"/>
    <mergeCell ref="CP45:CT46"/>
    <mergeCell ref="CU45:CY46"/>
    <mergeCell ref="BL45:BP46"/>
    <mergeCell ref="BQ45:BU46"/>
    <mergeCell ref="BV45:BZ46"/>
    <mergeCell ref="CA45:CE46"/>
    <mergeCell ref="AM47:AQ47"/>
    <mergeCell ref="AR47:AV47"/>
    <mergeCell ref="AW47:BA47"/>
    <mergeCell ref="BB47:BF47"/>
    <mergeCell ref="C47:D47"/>
    <mergeCell ref="E47:Z47"/>
    <mergeCell ref="AA47:AE47"/>
    <mergeCell ref="AF47:AJ47"/>
    <mergeCell ref="CA47:CE47"/>
    <mergeCell ref="CF47:CJ47"/>
    <mergeCell ref="CK47:CO47"/>
    <mergeCell ref="CP47:CT47"/>
    <mergeCell ref="BG47:BK47"/>
    <mergeCell ref="BL47:BP47"/>
    <mergeCell ref="BQ47:BU47"/>
    <mergeCell ref="BV47:BZ47"/>
    <mergeCell ref="CU47:CY47"/>
    <mergeCell ref="C48:D48"/>
    <mergeCell ref="E48:Z48"/>
    <mergeCell ref="AA48:AE48"/>
    <mergeCell ref="AF48:AJ48"/>
    <mergeCell ref="AM48:AQ48"/>
    <mergeCell ref="AR48:AV48"/>
    <mergeCell ref="AW48:BA48"/>
    <mergeCell ref="BB48:BF48"/>
    <mergeCell ref="BG48:BK48"/>
    <mergeCell ref="CP48:CT48"/>
    <mergeCell ref="CU48:CY48"/>
    <mergeCell ref="BL48:BP48"/>
    <mergeCell ref="BQ48:BU48"/>
    <mergeCell ref="BV48:BZ48"/>
    <mergeCell ref="CA48:CE48"/>
    <mergeCell ref="C49:D49"/>
    <mergeCell ref="E49:Z49"/>
    <mergeCell ref="AA49:AE49"/>
    <mergeCell ref="AF49:AJ49"/>
    <mergeCell ref="CF48:CJ48"/>
    <mergeCell ref="CK48:CO48"/>
    <mergeCell ref="BQ49:BU49"/>
    <mergeCell ref="BV49:BZ49"/>
    <mergeCell ref="AM49:AQ49"/>
    <mergeCell ref="AR49:AV49"/>
    <mergeCell ref="AW49:BA49"/>
    <mergeCell ref="BB49:BF49"/>
    <mergeCell ref="AW50:BA51"/>
    <mergeCell ref="BB50:BF51"/>
    <mergeCell ref="BG50:BK51"/>
    <mergeCell ref="CU49:CY49"/>
    <mergeCell ref="CA49:CE49"/>
    <mergeCell ref="CF49:CJ49"/>
    <mergeCell ref="CK49:CO49"/>
    <mergeCell ref="CP49:CT49"/>
    <mergeCell ref="BG49:BK49"/>
    <mergeCell ref="BL49:BP49"/>
    <mergeCell ref="C50:D51"/>
    <mergeCell ref="E50:Z51"/>
    <mergeCell ref="AA50:AE51"/>
    <mergeCell ref="AF50:AJ51"/>
    <mergeCell ref="AM50:AQ51"/>
    <mergeCell ref="AR50:AV51"/>
    <mergeCell ref="CF50:CJ51"/>
    <mergeCell ref="CK50:CO51"/>
    <mergeCell ref="CP50:CT51"/>
    <mergeCell ref="CU50:CY51"/>
    <mergeCell ref="BL50:BP51"/>
    <mergeCell ref="BQ50:BU51"/>
    <mergeCell ref="BV50:BZ51"/>
    <mergeCell ref="CA50:CE51"/>
    <mergeCell ref="AM52:AQ52"/>
    <mergeCell ref="AR52:AV52"/>
    <mergeCell ref="AW52:BA52"/>
    <mergeCell ref="BB52:BF52"/>
    <mergeCell ref="C52:D52"/>
    <mergeCell ref="E52:Z52"/>
    <mergeCell ref="AA52:AE52"/>
    <mergeCell ref="AF52:AJ52"/>
    <mergeCell ref="CA52:CE52"/>
    <mergeCell ref="CF52:CJ52"/>
    <mergeCell ref="CK52:CO52"/>
    <mergeCell ref="CP52:CT52"/>
    <mergeCell ref="BG52:BK52"/>
    <mergeCell ref="BL52:BP52"/>
    <mergeCell ref="BQ52:BU52"/>
    <mergeCell ref="BV52:BZ52"/>
    <mergeCell ref="CU52:CY52"/>
    <mergeCell ref="C53:D53"/>
    <mergeCell ref="E53:Z53"/>
    <mergeCell ref="AA53:AE53"/>
    <mergeCell ref="AF53:AJ53"/>
    <mergeCell ref="AM53:AQ53"/>
    <mergeCell ref="AR53:AV53"/>
    <mergeCell ref="AW53:BA53"/>
    <mergeCell ref="BB53:BF53"/>
    <mergeCell ref="BG53:BK53"/>
    <mergeCell ref="CP53:CT53"/>
    <mergeCell ref="CU53:CY53"/>
    <mergeCell ref="BL53:BP53"/>
    <mergeCell ref="BQ53:BU53"/>
    <mergeCell ref="BV53:BZ53"/>
    <mergeCell ref="CA53:CE53"/>
    <mergeCell ref="C54:D54"/>
    <mergeCell ref="E54:Z54"/>
    <mergeCell ref="AA54:AE54"/>
    <mergeCell ref="AF54:AJ54"/>
    <mergeCell ref="CF53:CJ53"/>
    <mergeCell ref="CK53:CO53"/>
    <mergeCell ref="BQ54:BU54"/>
    <mergeCell ref="BV54:BZ54"/>
    <mergeCell ref="AM54:AQ54"/>
    <mergeCell ref="AR54:AV54"/>
    <mergeCell ref="AW54:BA54"/>
    <mergeCell ref="BB54:BF54"/>
    <mergeCell ref="AW55:BA55"/>
    <mergeCell ref="BB55:BF55"/>
    <mergeCell ref="BG55:BK55"/>
    <mergeCell ref="CU54:CY54"/>
    <mergeCell ref="CA54:CE54"/>
    <mergeCell ref="CF54:CJ54"/>
    <mergeCell ref="CK54:CO54"/>
    <mergeCell ref="CP54:CT54"/>
    <mergeCell ref="BG54:BK54"/>
    <mergeCell ref="BL54:BP54"/>
    <mergeCell ref="C55:D55"/>
    <mergeCell ref="E55:Z55"/>
    <mergeCell ref="AA55:AE55"/>
    <mergeCell ref="AF55:AJ55"/>
    <mergeCell ref="AM55:AQ55"/>
    <mergeCell ref="AR55:AV55"/>
    <mergeCell ref="CF55:CJ55"/>
    <mergeCell ref="CK55:CO55"/>
    <mergeCell ref="CP55:CT55"/>
    <mergeCell ref="CU55:CY55"/>
    <mergeCell ref="BL55:BP55"/>
    <mergeCell ref="BQ55:BU55"/>
    <mergeCell ref="BV55:BZ55"/>
    <mergeCell ref="CA55:CE55"/>
    <mergeCell ref="AM56:AQ56"/>
    <mergeCell ref="AR56:AV56"/>
    <mergeCell ref="AW56:BA56"/>
    <mergeCell ref="BB56:BF56"/>
    <mergeCell ref="C56:D56"/>
    <mergeCell ref="E56:Z56"/>
    <mergeCell ref="AA56:AE56"/>
    <mergeCell ref="AF56:AJ56"/>
    <mergeCell ref="CA56:CE56"/>
    <mergeCell ref="CF56:CJ56"/>
    <mergeCell ref="CK56:CO56"/>
    <mergeCell ref="CP56:CT56"/>
    <mergeCell ref="BG56:BK56"/>
    <mergeCell ref="BL56:BP56"/>
    <mergeCell ref="BQ56:BU56"/>
    <mergeCell ref="BV56:BZ56"/>
    <mergeCell ref="CU56:CY56"/>
    <mergeCell ref="C57:D57"/>
    <mergeCell ref="E57:Z57"/>
    <mergeCell ref="AA57:AE57"/>
    <mergeCell ref="AF57:AJ57"/>
    <mergeCell ref="AM57:AQ57"/>
    <mergeCell ref="AR57:AV57"/>
    <mergeCell ref="AW57:BA57"/>
    <mergeCell ref="BB57:BF57"/>
    <mergeCell ref="BG57:BK57"/>
    <mergeCell ref="CP57:CT57"/>
    <mergeCell ref="CU57:CY57"/>
    <mergeCell ref="BL57:BP57"/>
    <mergeCell ref="BQ57:BU57"/>
    <mergeCell ref="BV57:BZ57"/>
    <mergeCell ref="CA57:CE57"/>
    <mergeCell ref="C58:D58"/>
    <mergeCell ref="E58:Z58"/>
    <mergeCell ref="AA58:AE58"/>
    <mergeCell ref="AF58:AJ58"/>
    <mergeCell ref="CF57:CJ57"/>
    <mergeCell ref="CK57:CO57"/>
    <mergeCell ref="BQ58:BU58"/>
    <mergeCell ref="BV58:BZ58"/>
    <mergeCell ref="AM58:AQ58"/>
    <mergeCell ref="AR58:AV58"/>
    <mergeCell ref="AW58:BA58"/>
    <mergeCell ref="BB58:BF58"/>
    <mergeCell ref="AW59:BA59"/>
    <mergeCell ref="BB59:BF59"/>
    <mergeCell ref="BG59:BK59"/>
    <mergeCell ref="CU58:CY58"/>
    <mergeCell ref="CA58:CE58"/>
    <mergeCell ref="CF58:CJ58"/>
    <mergeCell ref="CK58:CO58"/>
    <mergeCell ref="CP58:CT58"/>
    <mergeCell ref="BG58:BK58"/>
    <mergeCell ref="BL58:BP58"/>
    <mergeCell ref="C59:D59"/>
    <mergeCell ref="E59:Z59"/>
    <mergeCell ref="AA59:AE59"/>
    <mergeCell ref="AF59:AJ59"/>
    <mergeCell ref="AM59:AQ59"/>
    <mergeCell ref="AR59:AV59"/>
    <mergeCell ref="CF59:CJ59"/>
    <mergeCell ref="CK59:CO59"/>
    <mergeCell ref="CP59:CT59"/>
    <mergeCell ref="CU59:CY59"/>
    <mergeCell ref="BL59:BP59"/>
    <mergeCell ref="BQ59:BU59"/>
    <mergeCell ref="BV59:BZ59"/>
    <mergeCell ref="CA59:CE59"/>
    <mergeCell ref="AM60:AQ60"/>
    <mergeCell ref="AR60:AV60"/>
    <mergeCell ref="AW60:BA60"/>
    <mergeCell ref="BB60:BF60"/>
    <mergeCell ref="C60:D60"/>
    <mergeCell ref="E60:Z60"/>
    <mergeCell ref="AA60:AE60"/>
    <mergeCell ref="AF60:AJ60"/>
    <mergeCell ref="CA60:CE60"/>
    <mergeCell ref="CF60:CJ60"/>
    <mergeCell ref="CK60:CO60"/>
    <mergeCell ref="CP60:CT60"/>
    <mergeCell ref="BG60:BK60"/>
    <mergeCell ref="BL60:BP60"/>
    <mergeCell ref="BQ60:BU60"/>
    <mergeCell ref="BV60:BZ60"/>
    <mergeCell ref="CU60:CY60"/>
    <mergeCell ref="C61:D61"/>
    <mergeCell ref="E61:Z61"/>
    <mergeCell ref="AA61:AE61"/>
    <mergeCell ref="AF61:AJ61"/>
    <mergeCell ref="AM61:AQ61"/>
    <mergeCell ref="AR61:AV61"/>
    <mergeCell ref="AW61:BA61"/>
    <mergeCell ref="BB61:BF61"/>
    <mergeCell ref="BG61:BK61"/>
    <mergeCell ref="CP61:CT61"/>
    <mergeCell ref="CU61:CY61"/>
    <mergeCell ref="BL61:BP61"/>
    <mergeCell ref="BQ61:BU61"/>
    <mergeCell ref="BV61:BZ61"/>
    <mergeCell ref="CA61:CE61"/>
    <mergeCell ref="C62:D62"/>
    <mergeCell ref="E62:Z62"/>
    <mergeCell ref="AA62:AE62"/>
    <mergeCell ref="AF62:AJ62"/>
    <mergeCell ref="CF61:CJ61"/>
    <mergeCell ref="CK61:CO61"/>
    <mergeCell ref="BG62:BK62"/>
    <mergeCell ref="BL62:BP62"/>
    <mergeCell ref="BQ62:BU62"/>
    <mergeCell ref="BV62:BZ62"/>
    <mergeCell ref="AM62:AQ62"/>
    <mergeCell ref="AR62:AV62"/>
    <mergeCell ref="AW62:BA62"/>
    <mergeCell ref="BB62:BF62"/>
    <mergeCell ref="AM63:AQ65"/>
    <mergeCell ref="AR63:AV65"/>
    <mergeCell ref="AW63:BA65"/>
    <mergeCell ref="BB63:BF65"/>
    <mergeCell ref="BG63:BK65"/>
    <mergeCell ref="CU62:CY62"/>
    <mergeCell ref="CA62:CE62"/>
    <mergeCell ref="CF62:CJ62"/>
    <mergeCell ref="CK62:CO62"/>
    <mergeCell ref="CP62:CT62"/>
    <mergeCell ref="CP63:CT65"/>
    <mergeCell ref="CU63:CY65"/>
    <mergeCell ref="BL63:BP65"/>
    <mergeCell ref="BQ63:BU65"/>
    <mergeCell ref="BV63:BZ65"/>
    <mergeCell ref="CA63:CE65"/>
    <mergeCell ref="C66:D66"/>
    <mergeCell ref="E66:Z66"/>
    <mergeCell ref="AA66:AE66"/>
    <mergeCell ref="AF66:AJ66"/>
    <mergeCell ref="CF63:CJ65"/>
    <mergeCell ref="CK63:CO65"/>
    <mergeCell ref="C63:D65"/>
    <mergeCell ref="E63:Z65"/>
    <mergeCell ref="AA63:AE65"/>
    <mergeCell ref="AF63:AJ65"/>
    <mergeCell ref="BG66:BK66"/>
    <mergeCell ref="BL66:BP66"/>
    <mergeCell ref="BQ66:BU66"/>
    <mergeCell ref="BV66:BZ66"/>
    <mergeCell ref="AM66:AQ66"/>
    <mergeCell ref="AR66:AV66"/>
    <mergeCell ref="AW66:BA66"/>
    <mergeCell ref="BB66:BF66"/>
    <mergeCell ref="AW67:BA67"/>
    <mergeCell ref="BB67:BF67"/>
    <mergeCell ref="BG67:BK67"/>
    <mergeCell ref="CA66:CE66"/>
    <mergeCell ref="CF66:CJ66"/>
    <mergeCell ref="CK66:CO66"/>
    <mergeCell ref="BL67:BP67"/>
    <mergeCell ref="BQ67:BU67"/>
    <mergeCell ref="BV67:BZ67"/>
    <mergeCell ref="CA67:CE67"/>
    <mergeCell ref="C67:D67"/>
    <mergeCell ref="E67:Z67"/>
    <mergeCell ref="AA67:AE67"/>
    <mergeCell ref="AF67:AJ67"/>
    <mergeCell ref="AM67:AQ67"/>
    <mergeCell ref="AR67:AV67"/>
    <mergeCell ref="AM68:AQ68"/>
    <mergeCell ref="AR68:AV68"/>
    <mergeCell ref="AW68:BA68"/>
    <mergeCell ref="BB68:BF68"/>
    <mergeCell ref="C68:D68"/>
    <mergeCell ref="E68:Z68"/>
    <mergeCell ref="AA68:AE68"/>
    <mergeCell ref="AF68:AJ68"/>
    <mergeCell ref="CA68:CE68"/>
    <mergeCell ref="CF68:CJ68"/>
    <mergeCell ref="CK68:CO68"/>
    <mergeCell ref="CP68:CT68"/>
    <mergeCell ref="BG68:BK68"/>
    <mergeCell ref="BL68:BP68"/>
    <mergeCell ref="BQ68:BU68"/>
    <mergeCell ref="BV68:BZ68"/>
    <mergeCell ref="CU68:CY68"/>
    <mergeCell ref="CK44:CO44"/>
    <mergeCell ref="CP44:CT44"/>
    <mergeCell ref="CU44:CY44"/>
    <mergeCell ref="CF67:CJ67"/>
    <mergeCell ref="CK67:CO67"/>
    <mergeCell ref="CP67:CT67"/>
    <mergeCell ref="CU67:CY67"/>
    <mergeCell ref="CU66:CY66"/>
    <mergeCell ref="CP66:CT66"/>
    <mergeCell ref="CP43:CT43"/>
    <mergeCell ref="CU43:CY43"/>
    <mergeCell ref="BL44:BP44"/>
    <mergeCell ref="BQ44:BU44"/>
    <mergeCell ref="BV44:BZ44"/>
    <mergeCell ref="CA44:CE44"/>
    <mergeCell ref="CF44:CJ44"/>
    <mergeCell ref="CF42:CJ42"/>
    <mergeCell ref="CK42:CO42"/>
    <mergeCell ref="CP42:CT42"/>
    <mergeCell ref="CU42:CY42"/>
    <mergeCell ref="BL43:BP43"/>
    <mergeCell ref="BQ43:BU43"/>
    <mergeCell ref="BV43:BZ43"/>
    <mergeCell ref="CA43:CE43"/>
    <mergeCell ref="CF43:CJ43"/>
    <mergeCell ref="CK43:CO43"/>
    <mergeCell ref="BB44:BF44"/>
    <mergeCell ref="BG44:BK44"/>
    <mergeCell ref="BL42:BP42"/>
    <mergeCell ref="BQ42:BU42"/>
    <mergeCell ref="BV42:BZ42"/>
    <mergeCell ref="CA42:CE42"/>
    <mergeCell ref="AW69:BA69"/>
    <mergeCell ref="BB69:BF69"/>
    <mergeCell ref="BG69:BK69"/>
    <mergeCell ref="AW42:BA42"/>
    <mergeCell ref="BB42:BF42"/>
    <mergeCell ref="BG42:BK42"/>
    <mergeCell ref="AW43:BA43"/>
    <mergeCell ref="BB43:BF43"/>
    <mergeCell ref="BG43:BK43"/>
    <mergeCell ref="AW44:BA44"/>
    <mergeCell ref="C69:D69"/>
    <mergeCell ref="E69:Z69"/>
    <mergeCell ref="AA69:AE69"/>
    <mergeCell ref="AF69:AJ69"/>
    <mergeCell ref="AM69:AQ69"/>
    <mergeCell ref="AR69:AV69"/>
    <mergeCell ref="CF69:CJ69"/>
    <mergeCell ref="CK69:CO69"/>
    <mergeCell ref="CP69:CT69"/>
    <mergeCell ref="CU69:CY69"/>
    <mergeCell ref="BL69:BP69"/>
    <mergeCell ref="BQ69:BU69"/>
    <mergeCell ref="BV69:BZ69"/>
    <mergeCell ref="CA69:CE69"/>
    <mergeCell ref="AM70:AQ70"/>
    <mergeCell ref="AR70:AV70"/>
    <mergeCell ref="AW70:BA70"/>
    <mergeCell ref="BB70:BF70"/>
    <mergeCell ref="C70:D70"/>
    <mergeCell ref="E70:Z70"/>
    <mergeCell ref="AA70:AE70"/>
    <mergeCell ref="AF70:AJ70"/>
    <mergeCell ref="CF70:CJ70"/>
    <mergeCell ref="CK70:CO70"/>
    <mergeCell ref="CP70:CT70"/>
    <mergeCell ref="BG70:BK70"/>
    <mergeCell ref="BL70:BP70"/>
    <mergeCell ref="BQ70:BU70"/>
    <mergeCell ref="BV70:BZ70"/>
    <mergeCell ref="C76:D77"/>
    <mergeCell ref="E76:AE77"/>
    <mergeCell ref="AF76:AJ77"/>
    <mergeCell ref="AM76:AQ77"/>
    <mergeCell ref="CU70:CY70"/>
    <mergeCell ref="AF73:AJ73"/>
    <mergeCell ref="C74:D75"/>
    <mergeCell ref="E74:AE75"/>
    <mergeCell ref="AF74:AJ75"/>
    <mergeCell ref="CA70:CE70"/>
    <mergeCell ref="CP76:CT77"/>
    <mergeCell ref="CU76:CY77"/>
    <mergeCell ref="BL76:BP77"/>
    <mergeCell ref="BQ76:BU77"/>
    <mergeCell ref="BV76:BZ77"/>
    <mergeCell ref="CA76:CE77"/>
    <mergeCell ref="C78:D78"/>
    <mergeCell ref="E78:AE78"/>
    <mergeCell ref="AF78:AJ78"/>
    <mergeCell ref="AM78:AQ78"/>
    <mergeCell ref="CF76:CJ77"/>
    <mergeCell ref="CK76:CO77"/>
    <mergeCell ref="AR76:AV77"/>
    <mergeCell ref="AW76:BA77"/>
    <mergeCell ref="BB76:BF77"/>
    <mergeCell ref="BG76:BK77"/>
    <mergeCell ref="CU78:CY78"/>
    <mergeCell ref="BL78:BP78"/>
    <mergeCell ref="BQ78:BU78"/>
    <mergeCell ref="BV78:BZ78"/>
    <mergeCell ref="CA78:CE78"/>
    <mergeCell ref="AR78:AV78"/>
    <mergeCell ref="AW78:BA78"/>
    <mergeCell ref="BB78:BF78"/>
    <mergeCell ref="BG78:BK78"/>
    <mergeCell ref="E79:AE79"/>
    <mergeCell ref="AF79:AJ79"/>
    <mergeCell ref="AM79:AQ79"/>
    <mergeCell ref="CF78:CJ78"/>
    <mergeCell ref="CK78:CO78"/>
    <mergeCell ref="CP78:CT78"/>
    <mergeCell ref="CP79:CT79"/>
    <mergeCell ref="CU79:CY79"/>
    <mergeCell ref="BL79:BP79"/>
    <mergeCell ref="BQ79:BU79"/>
    <mergeCell ref="BV79:BZ79"/>
    <mergeCell ref="CA79:CE79"/>
    <mergeCell ref="AF81:AJ81"/>
    <mergeCell ref="C82:D83"/>
    <mergeCell ref="E82:AE83"/>
    <mergeCell ref="AF82:AJ83"/>
    <mergeCell ref="CF79:CJ79"/>
    <mergeCell ref="CK79:CO79"/>
    <mergeCell ref="AR79:AV79"/>
    <mergeCell ref="AW79:BA79"/>
    <mergeCell ref="BB79:BF79"/>
    <mergeCell ref="BG79:BK79"/>
    <mergeCell ref="AR84:AV84"/>
    <mergeCell ref="AW84:BA84"/>
    <mergeCell ref="BB84:BF84"/>
    <mergeCell ref="BG84:BK84"/>
    <mergeCell ref="C84:D84"/>
    <mergeCell ref="E84:AE84"/>
    <mergeCell ref="AF84:AJ84"/>
    <mergeCell ref="AM84:AQ84"/>
    <mergeCell ref="CF84:CJ84"/>
    <mergeCell ref="CK84:CO84"/>
    <mergeCell ref="CP84:CT84"/>
    <mergeCell ref="CU84:CY84"/>
    <mergeCell ref="BL84:BP84"/>
    <mergeCell ref="BQ84:BU84"/>
    <mergeCell ref="BV84:BZ84"/>
    <mergeCell ref="CA84:CE84"/>
    <mergeCell ref="AR85:AV85"/>
    <mergeCell ref="AW85:BA85"/>
    <mergeCell ref="BB85:BF85"/>
    <mergeCell ref="BG85:BK85"/>
    <mergeCell ref="C85:D85"/>
    <mergeCell ref="E85:AE85"/>
    <mergeCell ref="AF85:AJ85"/>
    <mergeCell ref="AM85:AQ85"/>
    <mergeCell ref="CF85:CJ85"/>
    <mergeCell ref="CK85:CO85"/>
    <mergeCell ref="CP85:CT85"/>
    <mergeCell ref="CU85:CY85"/>
    <mergeCell ref="BL85:BP85"/>
    <mergeCell ref="BQ85:BU85"/>
    <mergeCell ref="BV85:BZ85"/>
    <mergeCell ref="CA85:CE85"/>
    <mergeCell ref="AR86:AV86"/>
    <mergeCell ref="AW86:BA86"/>
    <mergeCell ref="BB86:BF86"/>
    <mergeCell ref="BG86:BK86"/>
    <mergeCell ref="C86:D86"/>
    <mergeCell ref="E86:AE86"/>
    <mergeCell ref="AF86:AJ86"/>
    <mergeCell ref="AM86:AQ86"/>
    <mergeCell ref="CF86:CJ86"/>
    <mergeCell ref="CK86:CO86"/>
    <mergeCell ref="CP86:CT86"/>
    <mergeCell ref="CU86:CY86"/>
    <mergeCell ref="BL86:BP86"/>
    <mergeCell ref="BQ86:BU86"/>
    <mergeCell ref="BV86:BZ86"/>
    <mergeCell ref="CA86:CE86"/>
    <mergeCell ref="AC92:AE92"/>
    <mergeCell ref="AF92:AH92"/>
    <mergeCell ref="C87:D87"/>
    <mergeCell ref="E87:AE87"/>
    <mergeCell ref="AF87:AJ87"/>
    <mergeCell ref="C88:D88"/>
    <mergeCell ref="E88:AE88"/>
    <mergeCell ref="AF88:AJ88"/>
    <mergeCell ref="C42:D42"/>
    <mergeCell ref="E42:Z42"/>
    <mergeCell ref="C44:D44"/>
    <mergeCell ref="E44:Z44"/>
    <mergeCell ref="C93:H94"/>
    <mergeCell ref="I93:O94"/>
    <mergeCell ref="Q94:V94"/>
    <mergeCell ref="Z91:AB91"/>
    <mergeCell ref="Z92:AB92"/>
    <mergeCell ref="C79:D79"/>
    <mergeCell ref="C43:D43"/>
    <mergeCell ref="E43:Z43"/>
    <mergeCell ref="AA43:AE43"/>
    <mergeCell ref="AF43:AJ43"/>
    <mergeCell ref="I99:O100"/>
    <mergeCell ref="Q100:V100"/>
    <mergeCell ref="I96:O97"/>
    <mergeCell ref="Q97:V97"/>
    <mergeCell ref="AC91:AE91"/>
    <mergeCell ref="AF91:AH91"/>
    <mergeCell ref="AA44:AE44"/>
    <mergeCell ref="AF44:AJ44"/>
    <mergeCell ref="AM42:AQ42"/>
    <mergeCell ref="AR42:AV42"/>
    <mergeCell ref="AM43:AQ43"/>
    <mergeCell ref="AR43:AV43"/>
    <mergeCell ref="AM44:AQ44"/>
    <mergeCell ref="AR44:AV44"/>
    <mergeCell ref="AA42:AE42"/>
    <mergeCell ref="AF42:AJ42"/>
  </mergeCells>
  <conditionalFormatting sqref="E49 E59:E60 E66 E41:E45 E52:E56 E68:E69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8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2009-01-28T15:59:30Z</cp:lastPrinted>
  <dcterms:created xsi:type="dcterms:W3CDTF">2003-10-18T11:05:50Z</dcterms:created>
  <dcterms:modified xsi:type="dcterms:W3CDTF">2021-03-17T09:19:46Z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1416638901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