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НД (расчет)" sheetId="1" r:id="rId1"/>
    <sheet name="Приложение" sheetId="2" r:id="rId2"/>
    <sheet name="Приложение 1 раздел 2" sheetId="3" r:id="rId3"/>
    <sheet name="Инструкция" sheetId="4" r:id="rId4"/>
  </sheets>
  <definedNames>
    <definedName name="_xlnm.Print_Area" localSheetId="3">'Инструкция'!$C$4:$C$128</definedName>
    <definedName name="_xlnm.Print_Area" localSheetId="0">'НД (расчет)'!$C$4:$AL$158</definedName>
    <definedName name="_xlnm.Print_Area" localSheetId="1">'Приложение'!$C$3:$AL$66</definedName>
    <definedName name="_xlnm.Print_Area" localSheetId="2">'Приложение 1 раздел 2'!$C$3:$BC$45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  <author>SH</author>
  </authors>
  <commentList>
    <comment ref="L18" authorId="0">
      <text>
        <r>
          <rPr>
            <sz val="8"/>
            <rFont val="Tahoma"/>
            <family val="2"/>
          </rPr>
          <t>УНП – учетный номер плательщика.</t>
        </r>
      </text>
    </comment>
    <comment ref="AL4" authorId="1">
      <text>
        <r>
          <rPr>
            <b/>
            <sz val="8"/>
            <rFont val="Tahoma"/>
            <family val="2"/>
          </rPr>
          <t xml:space="preserve">с изменениями, внесенными постановлением Министерства по налогам и сборам Республики Беларусь от 28 января 2020 г. № 1 </t>
        </r>
      </text>
    </comment>
  </commentList>
</comments>
</file>

<file path=xl/sharedStrings.xml><?xml version="1.0" encoding="utf-8"?>
<sst xmlns="http://schemas.openxmlformats.org/spreadsheetml/2006/main" count="432" uniqueCount="308">
  <si>
    <t xml:space="preserve">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в разрезе прошлых отчетных периодов. При этом в случае представления налоговой декларации (расчета) в соответствии пунктом 6 статьи 33 Налогового кодекса Республики Беларусь сумма налога (сбора), подлежащая уплате, указывается в строке «исчислено в соответствии с пунктом 6 статьи 33 Налогового кодекса Республики Беларусь», при получении сообщения и (или) уведомления налогового органа сумма налога (сбора), подлежащая уплате (возврату), указывается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Беларусь». </t>
  </si>
  <si>
    <t>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(0). При заполнении в данном разделе строк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на титульном листе заполняются поля «дата» и «номер» сообщения и (или) уведомления налогового органа. Сведения, отраженные в данном разделе и на титульном листе, не заполняются в налоговой декларации (расчете), представляемой за последующие отчетные периоды.</t>
  </si>
  <si>
    <t xml:space="preserve">Плательщики (за исключением индивидуальных предпринимателей – плательщиков единого налога с индивидуальных предпринимателей и иных физических лиц) при применении льгот по налогам, предоставленных в соответствии с Указом Президента Республики Беларусь от 22 сентября 2017 г. № 345 «О развитии торговли, общественного питания и бытового обслуживания», заполняют за период с начала календарного года и представляют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ежеквартально (за исключением приложений к формам налоговой декларации (расчета) по налогу на недвижимость организаций,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одновременно с налоговой декларацией (расчетом) по налогам, по которым в календарном году применялись эти льготы. </t>
  </si>
  <si>
    <t>В случае прекращения представления в соответствии с законодательством налоговой декларации (расчета) по НДС до окончания квартала, когда отчетным периодом по НДС является календарный месяц, указанный раздел представляется также одновременно с налоговой декларацией (расчетом) по НДС за отчетный период, за который представляется последняя в квартале налоговая декларация (расчет) по НДС.</t>
  </si>
  <si>
    <t>расходы в соответствии со статьей 205 Налогового кодекса Республики Беларусь в сумме фактически произведенных расходов (либо в размере 20 % общей суммы подлежащих налогообложению доходов ((строка (далее для настоящей формы – стр.) 1 – стр. 2) х 20 / 100)</t>
  </si>
  <si>
    <t>Штамп или отметка инспекции МНС</t>
  </si>
  <si>
    <t>(управления (отдела) по работе с плательщиками)</t>
  </si>
  <si>
    <t>Плательщики при применении льгот по налогам (сборам), предоставленных в связи с заключением с Республикой Беларусь инвестиционного договора, заполняют и представляют приложение к форме налоговой декларации (расчета) «Сведения о размере и составе использованных льгот» одновременно с каждой налоговой декларацией (расчетом) по налогам (сборам), по которым в календарном году применялись эти льготы. При этом графы 4 и 5 раздела I указанных приложений (графы 5 и 6 раздела I приложения 1 к форме налоговой декларации (расчету) по НДС) заполняются нарастающим итогом с начала календарного года.</t>
  </si>
  <si>
    <t>в графе «код типа объекта (места)» указывается тип объекта (места) согласно приложению 1;</t>
  </si>
  <si>
    <t>в графе «наименование территории сельской местности либо малого городского поселения» указывается территория сельской местности либо малого городского поселения, в которой осуществлялась указанная деятельность, в соответствии с наименованием, содержащимся в перечнях населенных пунктов и территорий вне населенных пунктов, относящихся к территории сельской местности и малых городских поселений, определенных решениями областных Советов депутатов;</t>
  </si>
  <si>
    <t>в случае отсутствия сведений для заполнения граф «название объекта (места)», «наименование сельсовета», «тип населенного пункта», «наименование населенного пункта», «тип элемента улично-дорожной сети и приравненного к нему элемента градостроительной планировочной структуры», «наименование элемента улично-дорожной сети и приравненного к нему элемента градостроительной планировочной структуры», «номер дома», «номер корпуса», «номер помещения» в соответствующих графах проставляется прочерк;</t>
  </si>
  <si>
    <t>8.1. при обнаружении неполноты сведений или ошибок в налоговой декларации (расчете) по налогам, исчисляемым без нарастающего итога с начала налогового периода, поданной за прошлый налоговый период, или за прошлый отчетный период текущего налогового периода, соответствующие изменения и (или) дополнения отражаются в налоговой декларации (расчете), представляемой за тот налоговый (отчетный) период, за который обнаружены неполнота сведений или ошибки.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</si>
  <si>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29 статьи 342 Налогового кодекса Республики Беларусь», и (или) «в связи с наступлением случаев, предусмотренных статьей 344 Налогового кодекса Республики Беларусь».</t>
  </si>
  <si>
    <t>При этом знак «Х» проставляется в строке «в соответствии с пунктом 6 статьи 33 Налогового кодекса Республики Беларусь» при внесении изменений и (или) дополнений в налоговую декларацию (расчет) в соответствии с пунктом 6 статьи 33 Налогового кодекса Республики Беларусь.</t>
  </si>
  <si>
    <t>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Беларусь.</t>
  </si>
  <si>
    <t>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Беларусь.</t>
  </si>
  <si>
    <t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6 статьи 33 Налогового кодекса Республики Беларусь» знака «Х» в строках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и (или) «в соответствии с пунктом 6 статьи 33 Налогового кодекса Республики Беларусь» указывается сумма налога (сбора), подлежащая уплате по соответствующему сроку уплаты налогового периода. В случае отсутствия суммы налога (сбора), подлежащей уплате, в строках «в соответствии пунктом 6 статьи 33 Налогового кодекса Республики Беларусь» и (или)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проставляется ноль (0).</t>
  </si>
  <si>
    <t>При заполнении строк налоговой декларации (расчета)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на титульном листе заполняются поля «дата» и «номер»;</t>
  </si>
  <si>
    <t>8.2.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отчетный период текущего налогового периода, изменения и (или) дополнения отражаются в налоговой декларации (расчете), представляемой за очередной отчетный период текущего налогового периода.</t>
  </si>
  <si>
    <t>8.3.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налоговый период, изменения и (или) дополнения отражаются в налоговой декларации (расчете), представляемой за прошлый налоговый период. При этом: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</si>
  <si>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строке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уведомлению»;</t>
  </si>
  <si>
    <t>при проставлении 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знака «Х» заполняются поля «дата» и «номер»;</t>
  </si>
  <si>
    <t>на титульном листе в строке «в соответствии с пунктом 6 статьи 33 Налогового кодекса Республики Беларусь»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строке «исчислено в соответствии с пунктом 6 статьи 33 Налогового кодекса Республики Беларусь» указывается сумма налога (сбора), подлежащая уплате при внесении изменений и (или) дополнений в налоговые декларации (расчеты) в соответствии с пунктом 6 статьи 33 Налогового кодекса Республики Беларусь. При этом в случае отсутствия суммы налога (сбора), подлежащей уплате, в строке «исчислено в соответствии с пунктом 6 статьи 33 Налогового кодекса Республики Беларусь» проставляется ноль (0);</t>
  </si>
  <si>
    <t>9. Титульный лист налоговых деклараций (расчетов) в случае ликвидации организации (прекращения деятельности индивидуального предпринимателя); ликвидации филиалов[1]; прекращения иностранной организацией деятельности на территории Республики Беларусь через постоянное представительство; прекращения осуществления нотариусами, осуществляющими нотариальную деятельность в нотариальном бюро, адвокатами соответственно нотариальной, адвокатской деятельности; реорганизации юридического лица; прекращения договора простого товарищества (договора о совместной деятельности) заполняется с учетом следующих особенностей:</t>
  </si>
  <si>
    <t>9.1. при представлении налоговой декларации (расчета) в случае ликвидации организации (прекращения деятельности индивидуального предпринимателя) на титульном листе такой налоговой декларации (расчета) в строке «В соответствии с абзацем вторым части первой пункта 1 статьи 44 Налогового кодекса Республики Беларусь» проставляется знак «Х» и в соответствующей графе указывается дата представления в регистрирующий орган заявления о ликвидации организации (прекращении деятельности индивидуального предпринимателя);</t>
  </si>
  <si>
    <t>9.2. при представлении налоговой декларации (расчета) в соответствии с абзацем третьим части первой пункта 1 статьи 44 Налогового кодекса Республики Беларусь знак «Х» проставляется в строке «В соответствии с абзацем третьим части первой пункта 1 статьи 44 Налогового кодекса Республики Беларусь» и в соответствующей графе указывается дата представления в регистрирующий орган ликвидационного баланса, уведомления о завершении процесса прекращения деятельности;</t>
  </si>
  <si>
    <t>9.3. при представлении налоговой декларации (расчета) в случае ликвидации филиалов (обособленных подразделений) юридических лиц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 и в соответствующей графе указывается дата ликвидации филиалов (обособленных подразделений) юридических лиц.</t>
  </si>
  <si>
    <t>При представлении налоговой декларации (расчета) в случае возникновения обстоятельства, в связи с которым прекращается обязанность филиала по исполнению налоговых обязательств этого юридического лица,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«Х». При этом в соответствующей графе указывается дата возникновения такого обстоятельства;</t>
  </si>
  <si>
    <t>9.4. при представлении налоговой декларации (расчета) в случае прекращения иностранной организацией деятельности на территории Республики Беларусь через постоянное представительство на титульном листе такой налоговой декларации (расчета) в строке «В соответствии с пунктом 4 статьи 44 Налогового кодекса Республики Беларусь» проставляется знак «Х» и в соответствующей графе указывается дата прекращения иностранной организацией деятельности на территории Республики Беларусь через постоянное представительство;</t>
  </si>
  <si>
    <t>9.5. при представлении налоговой декларации (расчета) в случае прекращения деятельности нотариусов, осуществляющих нотариальную деятельность в нотариальном бюро, адвокатов, осуществляющих адвокатскую деятельность индивидуально, на титульном листе такой налоговой декларации (расчета) в строке «В соответствии с пунктом 5 статьи 44 Налогового кодекса Республики Беларусь» проставляется знак «Х»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деятельности,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деятельности;</t>
  </si>
  <si>
    <t>9.6. при представлении правопреемником реорганизованной организации в форме разделения, присоединения, слияния налоговой декларации (расчета) на титульном листе такой налоговой декларации (расчета) в строке «В соответствии с пунктами 4–6 статьи 45 Налогового кодекса Республики Беларусь» проставляется знак «Х» и в соответствующей графе указывается дата реорганизации юридического лица;</t>
  </si>
  <si>
    <t>9.7. при представлении налоговой декларации (расчета) в случае прекращения договора простого товарищества (договора о совместной деятельности) на титульном листе такой налоговой декларации (расчета) в строке «В соответствии с пунктом 6 статьи 44 Налогового кодекса Республики Беларусь» проставляется знак «Х» и в соответствующей графе указывается дата прекращения договора простого товарищества (договора о совместной деятельности);</t>
  </si>
  <si>
    <t>9.8. в случае внесения изменений и (или) дополнений в налоговую декларацию (расчет), представленную в соответствии с абзацами вторым и третьим части первой пункта 1, пунктами 3–6 статьи 44, пунктами 4–6 статьи 45 Налогового кодекса Республики Беларусь, знак «Х» проставляется в порядке, установленном в подпунктах 8.1–8.3 пункта 8 и подпунктах 9.1–9.7 пункта 9 настоящей Инструкции.</t>
  </si>
  <si>
    <t>При представлении налоговой декларации (расчета) в соответствии с частью второй пункта 1 статьи 44 Налогового кодекса Республики Беларусь знак «Х» в строке «В соответствии с абзацем вторым части первой пункта 1 статьи 44 Налогового кодекса Республики Беларусь» не проставляется и дата представления в регистрирующий орган заявления о ликвидации (прекращении деятельности) в соответствующей графе не указывается.</t>
  </si>
  <si>
    <t>______________________________</t>
  </si>
  <si>
    <t>1 Под филиалом понимается филиал, представительство или иное обособленное подразделение юридического лица Республики Беларусь, имеющие отдельный баланс,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подразделений.</t>
  </si>
  <si>
    <t>10. На титульном листе налоговых деклараций (расчетов) по налогу на недвижимость организаций, по земельному налогу (суммы арендной платы за земельные участки) с организаций, экологическому налогу за выбросы загрязняющих веществ в атмосферный воздух, экологическому налогу за сброс сточных вод, экологическому налогу за хранение, захоронение отходов производства плательщиком указывается способ уплаты налога (ежеквартально или один раз в год) путем проставления знака «Х» в строке «Выбор способа уплаты налога».</t>
  </si>
  <si>
    <t>по первой позиции – основного вида деятельности, определяемого в соответствии с общегосударственным классификатором Республики Беларусь ОКРБ 005-2011 «Виды экономической деятельности», утвержденным постановлением Государственного комитета по стандартизации Республики Беларусь от 5 декабря 2011 г. № 85 (далее – ОКРБ «Виды экономической деятельности»);</t>
  </si>
  <si>
    <t>по второй и третьей позициям – второстепенных видов деятельности, определяемых в соответствии с ОКРБ «Виды экономической деятельности».</t>
  </si>
  <si>
    <t>Индивидуальными предпринимателями, осуществляющими несколько видов деятельности, и применяющими в отношении этих видов деятельности различные режимы налогообложения, в налоговой декларации (расчете) по соответствующему налогу в графе «ОКЭД» указывается пять цифровых десятичных знаков кода:</t>
  </si>
  <si>
    <t>по первой позиции – основного вида деятельности, определяемого в соответствии с ОКРБ «Виды экономической деятельности», по которому применяется данный режим налогообложения;</t>
  </si>
  <si>
    <t>12. В разделе (части, пункте) «Другие сведения» налоговых деклараций (расчетов) по налогу на прибыль, по налогу при упрощенной системе налогообложения, по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на вмененный доход 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 января отчетного года, рублей»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в том числе в виде дивидендов и процентов, и (или) установленная по результатам проверок налоговых и иных контролирующих органов, по состоянию на 1 января отчетного года.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</si>
  <si>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Строка «Сумма подоходного налога с физических лиц, исчисленная с доходов, фактически выплаченных в отчетном периоде, руб.» заполняется нарастающим итогом с начала календарного года и содержит в том числе сведения о суммах подоходного налога с физических лиц, не удержанных и (или) не перечисленных по результатам проверок налоговых и иных контролирующих органов при вынесении решения по акту проверки в отчетном периоде. В строке «в том числе по результатам проверок, руб.» указывается сумма подоходного налога с физических лиц, не удержанная и (или) не перечисленная (излишне перечисленная) по результатам проверок налоговых и иных контролирующих органов при вынесении решения по акту проверки в отчетном периоде.</t>
  </si>
  <si>
    <t>Строка «сумма подоходного налога с физических лиц, перечисленная в бюджет в отчетном периоде, руб.» заполняется нарастающим итогом с начала календарного года и содержит сведения о суммах подоходного налога с физических лиц, перечисленных в бюджет, в том числе по результатам проверок налоговых и иных контролирующих органов, до последней даты отчетного периода включительно.</t>
  </si>
  <si>
    <t>Организаторы азартных игр в строках 7–10 части V «Другие сведения» налоговой декларации (расчета) по налогу на прибыль суммы подоходного налога с физических лиц, удержанные с доходов в виде выигрышей (возвращенных несыгравших ставок), не отражают.</t>
  </si>
  <si>
    <t>Индивидуальными предпринимателями, применяющими одновременно несколько режимов налогообложения, при невозможности отнесения к конкретному режиму налогообложения информации о суммах подоходного налога с физических лиц, исчисленных, удержанных индивидуальным предпринимателем с общей суммы доходов, начисленных в пользу физических лиц, привлекаемых по трудовым и (или) гражданско-правовым договорам, и перечисленных в бюджет, а также о начисленных суммах таких доходов и количестве привлекаемых физических лиц, такая информация по выбору плательщика отражается в разделе (части, пункте) «Другие сведения», с учетом особенностей его (их) заполнения, предусмотренных настоящей Инструкцией, в одной из следующих налоговых деклараций (расчетов):</t>
  </si>
  <si>
    <t>в налоговой декларации (расчете) по налогу при упрощенной системе налогообложения;</t>
  </si>
  <si>
    <t>в налоговой декларации (расчете)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индивидуально);</t>
  </si>
  <si>
    <t>в налоговой декларации (расчете) по единому налогу с индивидуальных предпринимателей и иных физических лиц.</t>
  </si>
  <si>
    <t>Квартал</t>
  </si>
  <si>
    <t>Полугодие</t>
  </si>
  <si>
    <t>Год</t>
  </si>
  <si>
    <t xml:space="preserve"> %</t>
  </si>
  <si>
    <t>В том числе для исчисления налога по ставкам</t>
  </si>
  <si>
    <t>Всего</t>
  </si>
  <si>
    <t xml:space="preserve">Доходы, из них: </t>
  </si>
  <si>
    <t>доходы, полученные от осуществления предпринимательской деятельности (источников) за пределами Республики Беларусь</t>
  </si>
  <si>
    <t>1.1</t>
  </si>
  <si>
    <t>2.1</t>
  </si>
  <si>
    <t>2.2</t>
  </si>
  <si>
    <t>2.3</t>
  </si>
  <si>
    <t>Налоговая база (стр. 1 – стр. 2 – стр. 3.4 – стр. 3.1 – стр. 3.2 – стр. 3.3)</t>
  </si>
  <si>
    <t>8</t>
  </si>
  <si>
    <t>9</t>
  </si>
  <si>
    <t>9.1</t>
  </si>
  <si>
    <t>Налог, уплаченный (удержанный) в соответствии с законодательством иностранного государства</t>
  </si>
  <si>
    <t>х</t>
  </si>
  <si>
    <t>Должностное лицо инспекции МНС (управления 
(отдела) по работе с плательщиками)</t>
  </si>
  <si>
    <r>
      <t>4</t>
    </r>
    <r>
      <rPr>
        <sz val="7"/>
        <color indexed="8"/>
        <rFont val="Tahoma"/>
        <family val="2"/>
      </rPr>
      <t xml:space="preserve"> Вычет применяется при условии, если размер доходов, подлежащих налогообложению, уменьшенных на сумму профессиональных налоговых вычетов, не превышает в соответствующем календарном квартале 1857,00 белорусских рубля.</t>
    </r>
  </si>
  <si>
    <t>Сведения о размере и составе использованных льгот</t>
  </si>
  <si>
    <t>Размер льготируемой налоговой базы</t>
  </si>
  <si>
    <t>Сумма подоходного налога с физических лиц, не поступившая в бюджет в связи с использованием льготы</t>
  </si>
  <si>
    <t>Наименование вида деятельности</t>
  </si>
  <si>
    <t>Сведения о торговом объекте (месте), объекте общественного питания, бытового обслуживания</t>
  </si>
  <si>
    <t>код типа объекта (места)</t>
  </si>
  <si>
    <t>название объекта (места)</t>
  </si>
  <si>
    <t>место нахождения (адрес)</t>
  </si>
  <si>
    <t>номер месяца</t>
  </si>
  <si>
    <r>
      <t>код инспекции МНС (управления (отдела) по работе с плательщиками) по месту расположения объекта (места)</t>
    </r>
    <r>
      <rPr>
        <vertAlign val="superscript"/>
        <sz val="7"/>
        <rFont val="Tahoma"/>
        <family val="2"/>
      </rPr>
      <t>1</t>
    </r>
  </si>
  <si>
    <t>область</t>
  </si>
  <si>
    <t>район</t>
  </si>
  <si>
    <t>тип населен-
ного пункта</t>
  </si>
  <si>
    <t>наиме-
нование населен-
ного пункта</t>
  </si>
  <si>
    <t>дома</t>
  </si>
  <si>
    <t>кор-
пуса</t>
  </si>
  <si>
    <t>поме-
щения</t>
  </si>
  <si>
    <r>
      <t>1</t>
    </r>
    <r>
      <rPr>
        <sz val="7"/>
        <rFont val="Tahoma"/>
        <family val="2"/>
      </rPr>
      <t xml:space="preserve"> Заполняется инспекцией МНС (управлением (отделом) по работе с плательщиками).</t>
    </r>
  </si>
  <si>
    <t>В случае, если инспекция МНС осуществляет деятельность на территории двух и более административно-территориальных и (или) территориальных единиц, в строке «Код инспекции МНС (управления (отдела) по работе с плательщиками» указывается код налогового органа, соответствующий административно-территориальной или территориальной единице по месту нахождения (жительства) плательщика.</t>
  </si>
  <si>
    <t>3. Плательщик заполняет и включает в налоговую декларацию (расчет) только те части, разделы налоговой декларации (расчета) и приложения к форме налоговой декларации (расчета), для заполнения которых у него имеются сведения, если иное не предусмотрено настоящей Инструкцией. При заполнении налоговой декларации (расчета) в электронном виде в АРМ «Плательщик» должны быть сохранены предыдущие версии заполненных налоговых деклараций (расчетов) за предшествующие отчетные (налоговые) периоды.</t>
  </si>
  <si>
    <t>Приложение к форме налоговой декларации (расчета) «Сведения о размере и составе использованных льгот» не заполняется при применении налоговых льгот в соответствии с актами законодательства, распространение которых ограничено.</t>
  </si>
  <si>
    <t>При ликвидации плательщика либо реорганизации в форме слияния, присоединения, разделения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плательщиками за соответствующие кварталы календарного года, в которых применялась льгота в соответствии с Указом Президента Республики Беларусь от 22 сентября 2017 г. № 345.</t>
  </si>
  <si>
    <t>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плательщиком при применении льгот в соответствии с Указом Президента Республики Беларусь от 22 сентября 2017 г. № 345 с учетом следующих особенностей:</t>
  </si>
  <si>
    <t>в графе «Наименование вида деятельности» указывается вид деятельности, осуществляемый плательщиком в соответствии с Указом Президента Республики Беларусь от 22 сентября 2017 г. № 345;</t>
  </si>
  <si>
    <t>помимо граф, указанных в абзацах втором–четвертом настоящей части, подлежат заполнению графы «область», «район»;</t>
  </si>
  <si>
    <t>в графе «Осуществление деятельности в календарном году в соответствии с Указом Президента Республики Беларусь от 22 сентября 2017 г. № 345» проставляется знак «Х» в тех месяцах календарного года, в которых осуществлялась деятельность в соответствии с Указом Президента Республики Беларусь от 22 сентября 2017 г. № 345;</t>
  </si>
  <si>
    <t>графа «Средняя численность работников за календарный месяц, чел.» заполняется организациями, осуществляющими общественное питание в объектах общественного питания, оказание бытовых услуг на территории малых городских поселений.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месяц, средняя численность работающих по совместительству с местом основной работы у других нанимателей за календарный месяц, средняя численность лиц, выполнявших работу по гражданско-правовым договорам, за календарный месяц принимаются с округлением до целого числа по правилам арифметики.</t>
  </si>
  <si>
    <t>Приложение 6</t>
  </si>
  <si>
    <t>03.01.2019 № 2</t>
  </si>
  <si>
    <t>в соответствии с пунктом 6 статьи 73 Налогового кодекса Республики Беларусь согласно сообщению</t>
  </si>
  <si>
    <t xml:space="preserve">в соответствии с пунктом 8 статьи 73 Налогового кодекса Республики Беларусь согласно уведомлению </t>
  </si>
  <si>
    <t>В соответствии с абзацем вторым части первой пункта 1 статьи 44 Налогового кодекса Республики Беларусь</t>
  </si>
  <si>
    <t>В соответствии с абзацем третьим части первой пункта 1 статьи 44 Налогового кодекса Республики Беларусь</t>
  </si>
  <si>
    <t>В соответствии с пунктом 5 статьи 44 Налогового кодекса Республики Беларусь</t>
  </si>
  <si>
    <t>В инспекцию Министерства по налогам</t>
  </si>
  <si>
    <t>и сборам (далее – инспекция МНС)</t>
  </si>
  <si>
    <t>(фамилия, собственное имя, отчество 
(если таковое имеется) плательщика)</t>
  </si>
  <si>
    <t>(полный адрес места жительства плательщика,
телефон)</t>
  </si>
  <si>
    <t>адвокатской деятельности</t>
  </si>
  <si>
    <t xml:space="preserve">дата представления в регистрирующий орган </t>
  </si>
  <si>
    <t xml:space="preserve">уведомления о завершении процесса </t>
  </si>
  <si>
    <t>прекращения деятельности</t>
  </si>
  <si>
    <t>руб.</t>
  </si>
  <si>
    <t>Доходы, освобождаемые от подоходного налога с физических лиц, из них:</t>
  </si>
  <si>
    <t>доходы, освобождаемые в соответствии с пунктом 19 статьи 208 Налогового кодекса Республики Беларусь</t>
  </si>
  <si>
    <t>доходы, освобождаемые в соответствии с пунктом 57 статьи 208 Налогового кодекса Республики Беларусь</t>
  </si>
  <si>
    <t>доходы, освобождаемые в соответствии с подпунктом 1.1 пункта 1 Декрета Президента Республики Беларусь от 7 мая 2012 г. № 6 «О стимулировании предпринимательской деятельности на территории средних, малых городских поселений, сельской местности»</t>
  </si>
  <si>
    <t>Налоговые вычеты и расходы:</t>
  </si>
  <si>
    <r>
      <t>в соответствии с подпунктом 1.1 пункта 1 статьи 209 Налогового кодекса Республики Беларусь</t>
    </r>
    <r>
      <rPr>
        <vertAlign val="superscript"/>
        <sz val="8"/>
        <color indexed="8"/>
        <rFont val="Tahoma"/>
        <family val="2"/>
      </rPr>
      <t>4</t>
    </r>
  </si>
  <si>
    <t xml:space="preserve">на детей и (или) иждивенцев в соответствии с подпунктом 1.2 пункта 1 статьи 209 Налогового кодекса Республики Беларусь </t>
  </si>
  <si>
    <t>отдельным категориям плательщиков в соответствии с подпунктом 1.3 пункта 1 статьи 209 Налогового кодекса Республики Беларусь</t>
  </si>
  <si>
    <t xml:space="preserve">социальные налоговые вычеты в соответствии со статьей 210 Налогового кодекса Республики Беларусь </t>
  </si>
  <si>
    <t xml:space="preserve">имущественный налоговый вычет в соответствии с подпунктом 1.1 пункта 1 статьи 211 Налогового кодекса Республики Беларусь </t>
  </si>
  <si>
    <t xml:space="preserve">Подоходный налог с физических лиц (стр. 4 х размер ставки / 100) </t>
  </si>
  <si>
    <t>Сумма подоходного налога с физических лиц по налоговым декларациям (расчетам) за предшествующие отчетные периоды к уплате (возврату) (сумма строк 9 предыдущих налоговых деклараций (расчетов))</t>
  </si>
  <si>
    <t>Подоходный налог с физических лиц по настоящей налоговой декларации (расчету) к уплате (возврату) (гр. 3 стр. 5 – гр. 3 стр. 7 – гр. 3 стр. 8)</t>
  </si>
  <si>
    <t>Сумма подоходного налога с физических лиц, исчисленная с доходов, фактически выплаченных в отчетном периоде, руб., в том числе:</t>
  </si>
  <si>
    <t>по результатам проверок</t>
  </si>
  <si>
    <t>в соответствии с пунктом 8 статьи 73 Налогового кодекса Республики Беларусь</t>
  </si>
  <si>
    <t>Количество привлекаемых физических лиц, чел.</t>
  </si>
  <si>
    <t>Сумма превышения в текущем налоговом периоде расходов над суммой доходов, подлежащая переносу на последующие налоговые периоды в соответствии с пунктом 30 статьи 205 Налогового кодекса Республики Беларусь, руб.</t>
  </si>
  <si>
    <t>Принцип учета доходов от реализации</t>
  </si>
  <si>
    <t>принцип оплаты</t>
  </si>
  <si>
    <t>принцип начисления</t>
  </si>
  <si>
    <t>8.1</t>
  </si>
  <si>
    <t>8.2</t>
  </si>
  <si>
    <t>Пометить Х</t>
  </si>
  <si>
    <t>Отчетный период текущего календарного года, за который обнаружены неполнота сведений или ошибки, приведшие к занижению (завышению) суммы подоходного налога с физических лиц за этот период</t>
  </si>
  <si>
    <t>исчислено в соответствии с пунктом 6 статьи 33 Налогового кодекса Республики Беларусь</t>
  </si>
  <si>
    <t>исчислено в соответствии с пунктом 6 статьи 73 Налогового кодекса Республики Беларусь</t>
  </si>
  <si>
    <t>исчислено в соответствии с пунктом 8 статьи 73 Налогового кодекса Республики Беларусь</t>
  </si>
  <si>
    <t>Индивидуальный предприниматель</t>
  </si>
  <si>
    <t>(нотариус, осуществляющий нотариальную</t>
  </si>
  <si>
    <t xml:space="preserve">деятельность в нотариальном бюро, </t>
  </si>
  <si>
    <t>адвокат, осуществляющий адвокатскую</t>
  </si>
  <si>
    <t xml:space="preserve">деятельность индивидуально) </t>
  </si>
  <si>
    <r>
      <t>1</t>
    </r>
    <r>
      <rPr>
        <sz val="7"/>
        <rFont val="Tahoma"/>
        <family val="2"/>
      </rPr>
      <t xml:space="preserve"> Учетный номер плательщика.</t>
    </r>
  </si>
  <si>
    <r>
      <t>2</t>
    </r>
    <r>
      <rPr>
        <sz val="7"/>
        <rFont val="Tahoma"/>
        <family val="2"/>
      </rPr>
      <t xml:space="preserve"> Общегосударственный классификатор Республики Беларусь ОКРБ 005-2011 «Виды экономической деятельности», утвержденный постановлением Государственного комитета по стандартизации Республики Беларусь от 5 декабря 2011 г. № 85.</t>
    </r>
  </si>
  <si>
    <r>
      <t>3</t>
    </r>
    <r>
      <rPr>
        <sz val="7"/>
        <rFont val="Tahoma"/>
        <family val="2"/>
      </rPr>
      <t xml:space="preserve"> Указывается последний месяц отчетного периода: квартал – 3, полугодие – 6, девять месяцев – 9, календарный год – 12.</t>
    </r>
  </si>
  <si>
    <t>(расчету) по подоходному налогу</t>
  </si>
  <si>
    <t>Раздел II. Сведения об основаниях применения льготы, установленной Указом Президента Республики Беларусь от 22 сентября 2017 г. № 345 «О развитии торговли, общественного питания и бытового обслуживания»</t>
  </si>
  <si>
    <t>наименование территории сельской местности либо малого городского поселения</t>
  </si>
  <si>
    <t>наименование сельсовета</t>
  </si>
  <si>
    <t>тип элемента улично-дорожной сети и приравненного к нему элемента градостроительной планировочной структуры</t>
  </si>
  <si>
    <t>наименование элемента улично-дорожной сети и приравненного к нему элемента градостроительной планировочной структуры</t>
  </si>
  <si>
    <t>Осуществление деятельности в календарном году в соответствии с Указом Президента Республики Беларусь от 22 сентября 2017 г. № 345 (проставляется отметка Х)</t>
  </si>
  <si>
    <t>Индивидуальный предприниматель (нотариус, осуществляющий нотариальную деятельность в нотариальном бюро, адвокат, осуществляющий адвокатскую деятельность индивидуально) или уполномоченное им лицо</t>
  </si>
  <si>
    <t>Постановление</t>
  </si>
  <si>
    <t>1. Настоящая Инструкция разработана на основании Налогового кодекса Республики Беларусь.</t>
  </si>
  <si>
    <t>2. Налоговые декларации по налогам (сборам) представляются плательщиками налогов, сборов (пошлин), налоговыми агентами (далее – плательщик) в инспекцию Министерства по налогам и сборам (далее – инспекция МНС) по месту постановки на учет.</t>
  </si>
  <si>
    <t>5. В налоговых декларациях (расчетах) показатели отражаются в белорусских рублях с точностью два знака после запятой.</t>
  </si>
  <si>
    <t>6. Налоговая декларация (расчет) по НДС и налоговая декларация (расчет) по акцизам заполняются с учетом требований приложения № 18 к Договору о Евразийском экономическом союзе от 29 мая 2014 года.</t>
  </si>
  <si>
    <t>При применении льгот по оффшорному сбору, утилизационному сбору, налогу на доходы приложение к форме налоговой декларации (расчета) «Сведения о размере и составе использованных льгот» заполняется плательщиком (налоговым агентом) одновременно с налоговой декларацией (расчетом) за каждый налоговый период, в котором были использованы налоговые льготы (за исключением льгот по указанному налогу, применяемых в соответствии с международными договорами Республики Беларусь по вопросам налогообложения).</t>
  </si>
  <si>
    <t>Наименование показателя</t>
  </si>
  <si>
    <t>Значение показателя</t>
  </si>
  <si>
    <t>1</t>
  </si>
  <si>
    <t>2</t>
  </si>
  <si>
    <t>3</t>
  </si>
  <si>
    <t>Раздел III</t>
  </si>
  <si>
    <t>К налоговой декларации (расчету) прилагаются сведения о размере и составе использованных льгот согласно приложению к настоящей форме</t>
  </si>
  <si>
    <t>деятельность индивидуально)</t>
  </si>
  <si>
    <t>с физических лиц индивидуального</t>
  </si>
  <si>
    <t>предпринимателя (нотариуса,</t>
  </si>
  <si>
    <t>осуществляющего нотариальную</t>
  </si>
  <si>
    <t>деятельность в нотариальном бюро,</t>
  </si>
  <si>
    <t>адвоката, осуществляющего адвокатскую</t>
  </si>
  <si>
    <t>Содержание льготы с указанием абзаца, подпункта, пункта, статьи, даты принятия, номера и вида правового акта, которым она установлена</t>
  </si>
  <si>
    <r>
      <t>Код льготы</t>
    </r>
    <r>
      <rPr>
        <vertAlign val="superscript"/>
        <sz val="8"/>
        <rFont val="Tahoma"/>
        <family val="2"/>
      </rPr>
      <t>1</t>
    </r>
  </si>
  <si>
    <t>номер</t>
  </si>
  <si>
    <t>дата</t>
  </si>
  <si>
    <t>Суммы подоходного налога с физических лиц, удержанные банками с доходов в виде процентов, полученных физическими лицами по банковским вкладам (депозитам), по денежным средствам, находящимся на текущем (расчетном) банковском счете в банках, находящихся на территории Республики Беларусь, в разделе «Другие сведения» не отражаются и указываются налоговыми агентами в части IV налоговой декларации (расчета) по налогу на прибыль.</t>
  </si>
  <si>
    <t>4. В случае, если с налоговой декларацией (расчетом) представляются приложения, в соответствующей строке (строках) налоговой декларации (расчета) проставляется знак «Х».</t>
  </si>
  <si>
    <t>8. При обнаружении плательщиком в налоговой декларации (расчете) неполноты сведений или ошибок плательщик вносит изменения и (или) дополнения в налоговую декларацию (расчет) в следующем порядке:</t>
  </si>
  <si>
    <t>(руб.)</t>
  </si>
  <si>
    <t>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 января отчетного года, руб.</t>
  </si>
  <si>
    <t>Сумма подоходного налога с физических лиц, перечисленная в бюджет в отчетном периоде, руб.</t>
  </si>
  <si>
    <t>Сумма подоходного налога с физических лиц, удержанная из фактически выплаченных плательщикам доходов, но не перечисленная в бюджет по состоянию на последний день отчетного периода, руб.</t>
  </si>
  <si>
    <t>Сумма начисленных плательщикам доходов, руб.</t>
  </si>
  <si>
    <t>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последний день отчетного периода, руб.»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и (или) установленная по результатам проверок налоговых и иных контролирующих органов, по состоянию на последний день отчетного периода.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</si>
  <si>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раздел II «Другие сведения»;</t>
  </si>
  <si>
    <t>9 месяцев</t>
  </si>
  <si>
    <t>Другие сведения</t>
  </si>
  <si>
    <t>При этом в данном разделе отражается сумма налога, сбора, подлежащая доплате (уменьшению) по сравнению с суммой налога, сбора, ранее исчисленной за этот отчетный (налоговый) период, в том числе согласно налоговым декларациям (расчетам) с внесенными изменениями и дополнениями;</t>
  </si>
  <si>
    <t>8.5. при внесении изменения и (или) дополнения в налоговую декларацию (расчет) раздел (часть, пункт) «Другие сведения» заполняется исходя из фактических данных за соответствующий отчетный (налоговый) период, за который представляется налоговая декларация (расчет).</t>
  </si>
  <si>
    <t>Сведения о суммах подоходного налога с физических лиц, исчисленных с доходов в виде выигрышей (возвращенных несыгравших ставок), фактически выплаченных (переданных, зачисленных) в налоговом периоде, отражаются в части IV налоговой декларации (расчета) по налогу на игорный бизнес в разрезе каждой инспекции МНС по месту нахождения игорных заведений и каждого игорного заведения.</t>
  </si>
  <si>
    <t>При этом на титульном листе такой налоговой декларации (расчета) в строке «Внесение изменений и (или) дополнений» знак «Х» не проставляется.</t>
  </si>
  <si>
    <t>8.4.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без нарастающего итога.</t>
  </si>
  <si>
    <t>11. На титульном листе налоговых деклараций (расчетов) по налогу на прибыль, налогу при упрощенной системе налогообложения, налогу на игорный бизнес, налогу на доходы от осуществления лотерейной деятельности и проведения интерактивных игр,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с индивидуальных предпринимателей и иных физических лиц, по единому налогу на вмененный доход в графе «ОКЭД» указывается пять цифровых десятичных знаков кода:</t>
  </si>
  <si>
    <t>ПОРЯДОК ЗАПОЛНЕНИЯ НАЛОГОВОЙ ДЕКЛАРАЦИИ (РАСЧЕТА)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</t>
  </si>
  <si>
    <t>раздел III «Сведения о занижении (завышении) суммы подоходного налога с физических лиц, подлежащей уплате (возврату) по налоговой декларации (расчету), в которой обнаружены неполнота сведений или ошибки»;</t>
  </si>
  <si>
    <t>года</t>
  </si>
  <si>
    <t>№ п/п</t>
  </si>
  <si>
    <t>по</t>
  </si>
  <si>
    <t>(подпись)</t>
  </si>
  <si>
    <t>НАЛОГОВАЯ ДЕКЛАРАЦИЯ (РАСЧЕТ)</t>
  </si>
  <si>
    <t>По сроку уплаты</t>
  </si>
  <si>
    <t>3.1</t>
  </si>
  <si>
    <t>3.1.1</t>
  </si>
  <si>
    <t>3.1.2</t>
  </si>
  <si>
    <t>3.1.3</t>
  </si>
  <si>
    <t>3.2</t>
  </si>
  <si>
    <t>4</t>
  </si>
  <si>
    <t>5</t>
  </si>
  <si>
    <t>6</t>
  </si>
  <si>
    <t>7</t>
  </si>
  <si>
    <t xml:space="preserve">за </t>
  </si>
  <si>
    <t>(инициалы, фамилия)</t>
  </si>
  <si>
    <t>3.4</t>
  </si>
  <si>
    <t>3.3</t>
  </si>
  <si>
    <t>Количество листов прилагаемых документов</t>
  </si>
  <si>
    <t>Получено</t>
  </si>
  <si>
    <t> </t>
  </si>
  <si>
    <t>УТВЕРЖДЕНО</t>
  </si>
  <si>
    <t>ИНСТРУКЦИЯ</t>
  </si>
  <si>
    <t>ГЛАВА 1</t>
  </si>
  <si>
    <t>Перейти к инструкции по заполнению формы</t>
  </si>
  <si>
    <t>Раздел I</t>
  </si>
  <si>
    <t>Расчет налоговой базы и суммы подоходного налога с физических лиц</t>
  </si>
  <si>
    <t>в том числе к доплате (уменьшению) по акту проверки</t>
  </si>
  <si>
    <t>Раздел II</t>
  </si>
  <si>
    <t>Сведения о занижении (завышении) суммы подоходного налога с физических лиц, подлежащей уплате (возврату) по налоговой декларации (расчету), в которой обнаружены неполнота сведений или ошибки</t>
  </si>
  <si>
    <t>Сумма подоходного налога с физических лиц к доначислению (уменьшению) за соответствующий отчетный период текущего календарного года, за который обнаружены неполнота сведений либо ошибки (+, –)</t>
  </si>
  <si>
    <t xml:space="preserve">Квартал </t>
  </si>
  <si>
    <t xml:space="preserve">Полугодие </t>
  </si>
  <si>
    <t>Девять месяцев</t>
  </si>
  <si>
    <t>Приложение</t>
  </si>
  <si>
    <t>к форме налоговой декларации</t>
  </si>
  <si>
    <t>№
п/п</t>
  </si>
  <si>
    <t>или уполномоченное им лицо</t>
  </si>
  <si>
    <t>Министерства</t>
  </si>
  <si>
    <t>Республики Беларусь</t>
  </si>
  <si>
    <t>о порядке заполнения налоговых деклараций (расчетов) по налогам (сборам), книги покупок</t>
  </si>
  <si>
    <t>ОБЩИЕ ПОЛОЖЕНИЯ</t>
  </si>
  <si>
    <t>в разрезе отчетных периодов прошлого налогового периода заполняется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ошибки»;</t>
  </si>
  <si>
    <t>титульный лист;</t>
  </si>
  <si>
    <t>раздел I «Расчет налоговой базы и суммы подоходного налога с физических лиц»;</t>
  </si>
  <si>
    <t>приложение.</t>
  </si>
  <si>
    <t xml:space="preserve">стандартные налоговые вычеты: </t>
  </si>
  <si>
    <t xml:space="preserve">Перейти к заполнению формы </t>
  </si>
  <si>
    <t>Пометить
Х</t>
  </si>
  <si>
    <t>Признак</t>
  </si>
  <si>
    <t>Признак представления налоговой декларации (расчета)</t>
  </si>
  <si>
    <t>(номер месяца)</t>
  </si>
  <si>
    <t>Внесение изменений и (или) дополнений в раздел I налоговой декларации (расчета):</t>
  </si>
  <si>
    <t>в связи с обнаружением неполноты сведений или ошибок</t>
  </si>
  <si>
    <t>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</t>
  </si>
  <si>
    <t>(дата)</t>
  </si>
  <si>
    <t>(четыре цифры года)</t>
  </si>
  <si>
    <t>Итого за календарный год, в том числе:</t>
  </si>
  <si>
    <t>к постановлению</t>
  </si>
  <si>
    <t>по налогам и сборам</t>
  </si>
  <si>
    <t>Форма</t>
  </si>
  <si>
    <r>
      <t>УНП</t>
    </r>
    <r>
      <rPr>
        <vertAlign val="superscript"/>
        <sz val="8"/>
        <rFont val="Tahoma"/>
        <family val="2"/>
      </rPr>
      <t>1</t>
    </r>
  </si>
  <si>
    <r>
      <t>ОКЭД</t>
    </r>
    <r>
      <rPr>
        <vertAlign val="superscript"/>
        <sz val="8"/>
        <rFont val="Tahoma"/>
        <family val="2"/>
      </rPr>
      <t>2</t>
    </r>
  </si>
  <si>
    <t xml:space="preserve">дата представления в регистрирующий </t>
  </si>
  <si>
    <t xml:space="preserve">орган заявления о прекращении </t>
  </si>
  <si>
    <t xml:space="preserve">деятельности, дата представления </t>
  </si>
  <si>
    <t xml:space="preserve">в Квалификационную комиссию по вопросам </t>
  </si>
  <si>
    <t xml:space="preserve">нотариальной деятельности заявления </t>
  </si>
  <si>
    <t xml:space="preserve">о прекращении нотариальной деятельности, </t>
  </si>
  <si>
    <t xml:space="preserve">в лицензирующий орган уведомления </t>
  </si>
  <si>
    <t xml:space="preserve">о принятии решения о прекращении </t>
  </si>
  <si>
    <r>
      <t>(номер месяца)</t>
    </r>
    <r>
      <rPr>
        <vertAlign val="superscript"/>
        <sz val="7"/>
        <rFont val="Tahoma"/>
        <family val="2"/>
      </rPr>
      <t>3</t>
    </r>
  </si>
  <si>
    <t>отчетный период</t>
  </si>
  <si>
    <t xml:space="preserve">7. Приложение к форме налоговой декларации (расчета) «Сведения о размере и составе использованных льгот» заполняется плательщиком однократно, если иное не предусмотрено настоящей Инструкцией, по истечении календарного года (за исключением приложений к формам налоговой декларации (расчета) по налогу на недвижимость организаций и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при применении льгот по налогам (сборам), в том числе при применении пониженных по сравнению с обычными ставок налогов (сборов), и представляется в налоговый орган одновременно с налоговой декларацией (расчетом) по налогу (сбору) за календарный год. </t>
  </si>
  <si>
    <t>В случае, если в соответствии с законодательством (за исключением реорганизации в форме присоединения) последняя налоговая декларация (расчет), относящаяся к отчетному (налоговому) периоду календарного года, представляется до окончания календарного года, приложение к форме налоговой декларации (расчета) «Сведения о размере и составе использованных льгот» заполняется плательщиком одновременно с заполнением такой налоговой декларации (расчета).</t>
  </si>
  <si>
    <t>Для целей отражения индивидуальными предпринимателями в налоговых декларациях (расчетах) информации о количестве привлекаемых физических лиц, в число таких лиц включаются физические лица, привлекаемые на основании трудовых и (или) гражданско-правовых договоров в периоде, за который происходит отражение информации.</t>
  </si>
  <si>
    <t>13. Налоговые декларации по налогам (сборам) подписываются плательщиком либо уполномоченным им лицом, в том числе налоговым консультантом.</t>
  </si>
  <si>
    <t>ГЛАВА 7</t>
  </si>
  <si>
    <t>66. Налоговая декларация (расчет)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 (далее – налоговая декларация (расчет)) составляется по форме согласно приложению 6 к постановлению, утвердившему настоящую Инструкцию, и включает в себя:</t>
  </si>
  <si>
    <t>67. Раздел I налоговой декларации (расчета) заполняется с учетом следующих особенностей:</t>
  </si>
  <si>
    <t>67.1. доходы от осуществления предпринимательской (нотариальной, адвокатской) деятельности, отражаемые в строке 1, определяются в соответствии со статьей 205 Налогового кодекса Республики Беларусь;</t>
  </si>
  <si>
    <t>67.2. графы 4–7 заполняются в зависимости от количества применяемых ставок подоходного налога с физических лиц. Показатели графы 3 в разрезе строк (за исключением строк 1.1, 6 и 7) определяются посредством суммирования показателей граф 4, 5, 6 и 7 по соответствующим строкам. При этом при определении размера показателей, отражаемых в графах 4, 5, 6 и 7 по соответствующим строкам, применяются формулы, содержащиеся в разделе I;</t>
  </si>
  <si>
    <t>в строках 2.1–2.3 отражается информация об отдельных доходах, освобождаемых от подоходного налога с физических лиц;</t>
  </si>
  <si>
    <t>сумма показателей строк 2.1, 2.2 и 2.3 не должна превышать показатель строки 2 по соответствующим графам;</t>
  </si>
  <si>
    <t>67.4. показатель графы 3 строки 3.1 соответствует сумме показателей графы 3 по строкам 3.1.1, 3.1.2 и 3.1.3;</t>
  </si>
  <si>
    <t>67.5. строка 3.4 заполняется на основании данных раздельного учета расходов, если ведение такого учета предусмотрено законодательством;</t>
  </si>
  <si>
    <t>67.6. в строке 4 по соответствующим графам указывается значение «0» (ноль), если при расчете налоговой базы получен отрицательный показатель;</t>
  </si>
  <si>
    <t>67.7. строки 1.1 и 6 заполняются на основании документа о полученном доходе и об уплате плательщиком налога в иностранном государстве, подтвержденных налоговым или иным компетентным органом этого иностранного государства.</t>
  </si>
  <si>
    <t>68. В строке 9 раздела I положительное значение показателя определяет сумму налога, подлежащую уплате в бюджет в срок, установленный пунктом 4 статьи 217 Налогового кодекса Республики Беларусь. Отрицательное значение показателя в строке 9 раздела I определяет сумму налога, подлежащую зачету (возврату).</t>
  </si>
  <si>
    <t>69. Раздел II налоговой декларации (расчета) заполняется с учетом следующих особенностей:</t>
  </si>
  <si>
    <t>69.1. строка 5 заполняется нарастающим итогом с начала календарного года на основании итоговых сумм за квартал по всем карточкам лицевых счетов, открытых налоговым агентом в отношении физических лиц, привлеченных им в налоговом периоде к деятельности;</t>
  </si>
  <si>
    <t>69.2. строка 7 заполняется в налоговой декларации (расчете), представляемой за последний отчетный период налогового периода;</t>
  </si>
  <si>
    <t>69.3. в строках 8.1, 8.2 путем проставления знака «Х» в одной из строк отражается выбранный индивидуальным предпринимателем принцип учета доходов от реализации.</t>
  </si>
  <si>
    <t>70. В налоговой декларации (расчете) указывается количество листов прилагаемых документов, подтверждающих право на льготы по подоходному налогу с физических лиц и на применение налоговых вычетов.</t>
  </si>
  <si>
    <t xml:space="preserve">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указывается сумма налога (сбора), подлежащая уплате (возврату) при внесении изменений и (или) дополнений в налоговые декларации (расчеты) на основании сообщения и (или) уведомления налогового органа, полученного в соответствии с пунктами 6 и (или) 8 статьи 73 Налогового кодекса Республики Беларусь. </t>
  </si>
  <si>
    <t>При этом в случае отсутствия суммы налога (сбора), подлежащей уплате,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</si>
  <si>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>Форма действует с 15.02.2020 года</t>
  </si>
  <si>
    <t>Форма действует начиная с 15.02.2020 года</t>
  </si>
  <si>
    <t>Инструкция по заполнению формы действуют начиная с 15.02.2020 года</t>
  </si>
  <si>
    <t>Налог, уплаченный (удержанный) в соответствии с законодательством иностранного государства, принимаемый к зачету в Республике Беларусь (графа (далее для настоящей формы – гр.) 3 стр. 5 x (гр. 3 стр. 1.1 / (гр. 3 стр. 1 – гр. 3 стр. 2) (не более стр. 6)</t>
  </si>
  <si>
    <r>
      <t>4</t>
    </r>
    <r>
      <rPr>
        <sz val="7"/>
        <rFont val="Tahoma"/>
        <family val="2"/>
      </rPr>
      <t xml:space="preserve"> Вычет применяется при условии, если размер доходов, подлежащих налогообложению, уменьшенных на сумму расходов, предусмотренных статьей 205 Налогового кодекса Республики Беларусь, не превышает в соответствующем календарном квартале 2126 белорусских рубля.</t>
    </r>
  </si>
  <si>
    <t>В разделе (части) «Другие сведения» налоговых деклараций (расчетов) по налогу на прибыль, налогу при упрощенной системе налогообложения и единому налогу для производителей сельскохозяйственной продукции значение показателя по строке «Среднесписочная численность работников за отчетный период, чел.» определяется в порядке, установленном постановлением Министерства статистики и анализа Республики Беларусь от 29 июля 2008 г. № 92 «Об утверждении Указаний по заполнению в формах государственных статистических наблюдений статистических показателей по труду».</t>
  </si>
  <si>
    <t>В части «Другие сведения» налоговой декларации (расчета) по налогу на прибыль, которая представляется в налоговый орган по месту нахождения представительства иностранной организации, а также в налоговый орган по каждому месту осуществления предпринимательской деятельности через постоянное представительство, сведения о среднесписочной численности работников за отчетный период, фонде заработной платы и суммах подоходного налога с физических лиц отражаются в ней в количестве, сумме, которые относятся к деятельности соответствующего представительства, постоянного представительства (без их дублирования).</t>
  </si>
  <si>
    <t>67.3. в строке 2 отражается общая сумма доходов, освобождаемых от подоходного налога с физических лиц в соответствии со статьей 208 Налогового кодекса Республики Беларусь и иными актами законодательства;</t>
  </si>
  <si>
    <t xml:space="preserve"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пунктом 6 статьи 33 Налогового кодекса Республики Беларусь» знака «Х»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и (или) «исчислено в соответствии с пунктом 6 статьи 33 Налогового кодекса Республики Беларусь» раздела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указывается сумма налога (сбора), подлежащая уплате (возврату) по соответствующим строкам. </t>
  </si>
  <si>
    <t>При этом 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</si>
  <si>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 xml:space="preserve">Знак «Х» проставляется на титульном листе налоговой декларации (расчета) при внесении в нее изменений и (или) дополнений до наступления следующего отчетного периода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уведомлению». </t>
  </si>
  <si>
    <t>При этом на титульном листе 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 с одновременным заполнением полей «дата» и «номер». На титульном листе 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 с одновременным заполнением полей «дата» и «номер»;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</si>
</sst>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(* #,##0\);_(* \-#,##0_);_(* &quot;-&quot;??_);_(@_)"/>
    <numFmt numFmtId="184" formatCode="_(* #,##0.000_);_(* \-#,##0.000_);_(* &quot;-&quot;??_);_(@_)"/>
    <numFmt numFmtId="185" formatCode="_-* #,##0.000_р_._-;\-* #,##0.000_р_._-;_-* &quot;-&quot;???_р_._-;_-@_-"/>
    <numFmt numFmtId="186" formatCode="_(#,##0.00_);_(\-#,##0.00_);_(&quot;-&quot;??_);_(@_)"/>
    <numFmt numFmtId="187" formatCode="yyyy"/>
    <numFmt numFmtId="188" formatCode="[$-FC19]d\ mmmm\ yyyy\ &quot;г.&quot;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8"/>
      <color indexed="10"/>
      <name val="Tahoma"/>
      <family val="2"/>
    </font>
    <font>
      <sz val="10"/>
      <name val="Tahoma"/>
      <family val="2"/>
    </font>
    <font>
      <sz val="6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6.5"/>
      <name val="Tahoma"/>
      <family val="2"/>
    </font>
    <font>
      <vertAlign val="superscript"/>
      <sz val="8"/>
      <name val="Tahoma"/>
      <family val="2"/>
    </font>
    <font>
      <vertAlign val="superscript"/>
      <sz val="7"/>
      <name val="Tahoma"/>
      <family val="2"/>
    </font>
    <font>
      <vertAlign val="superscript"/>
      <sz val="8"/>
      <color indexed="8"/>
      <name val="Tahoma"/>
      <family val="2"/>
    </font>
    <font>
      <vertAlign val="superscript"/>
      <sz val="7"/>
      <color indexed="8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92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6" fillId="34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11" fillId="34" borderId="10" xfId="0" applyFont="1" applyFill="1" applyBorder="1" applyAlignment="1" applyProtection="1">
      <alignment vertical="center"/>
      <protection/>
    </xf>
    <xf numFmtId="0" fontId="4" fillId="34" borderId="0" xfId="0" applyNumberFormat="1" applyFont="1" applyFill="1" applyBorder="1" applyAlignment="1" applyProtection="1">
      <alignment vertical="center" wrapText="1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0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4" fillId="34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vertical="center"/>
      <protection/>
    </xf>
    <xf numFmtId="0" fontId="13" fillId="34" borderId="0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2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 applyProtection="1">
      <alignment horizontal="left" vertical="top" wrapText="1"/>
      <protection/>
    </xf>
    <xf numFmtId="173" fontId="5" fillId="34" borderId="0" xfId="0" applyNumberFormat="1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vertical="center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15" fillId="34" borderId="0" xfId="0" applyFont="1" applyFill="1" applyAlignment="1">
      <alignment/>
    </xf>
    <xf numFmtId="0" fontId="0" fillId="34" borderId="11" xfId="0" applyFont="1" applyFill="1" applyBorder="1" applyAlignment="1">
      <alignment horizontal="distributed"/>
    </xf>
    <xf numFmtId="0" fontId="5" fillId="34" borderId="0" xfId="0" applyFont="1" applyFill="1" applyBorder="1" applyAlignment="1">
      <alignment/>
    </xf>
    <xf numFmtId="0" fontId="14" fillId="34" borderId="0" xfId="0" applyNumberFormat="1" applyFont="1" applyFill="1" applyAlignment="1">
      <alignment horizontal="justify" vertical="center" wrapText="1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distributed"/>
    </xf>
    <xf numFmtId="0" fontId="15" fillId="34" borderId="0" xfId="0" applyNumberFormat="1" applyFont="1" applyFill="1" applyAlignment="1">
      <alignment horizontal="center" vertical="center" wrapText="1"/>
    </xf>
    <xf numFmtId="0" fontId="4" fillId="32" borderId="0" xfId="0" applyFont="1" applyFill="1" applyAlignment="1" applyProtection="1">
      <alignment vertical="center"/>
      <protection hidden="1"/>
    </xf>
    <xf numFmtId="0" fontId="10" fillId="32" borderId="0" xfId="0" applyFont="1" applyFill="1" applyAlignment="1" applyProtection="1">
      <alignment horizontal="center"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10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4" fillId="34" borderId="0" xfId="0" applyNumberFormat="1" applyFont="1" applyFill="1" applyAlignment="1">
      <alignment horizontal="justify" vertical="center" wrapText="1"/>
    </xf>
    <xf numFmtId="0" fontId="6" fillId="33" borderId="0" xfId="0" applyNumberFormat="1" applyFont="1" applyFill="1" applyBorder="1" applyAlignment="1" applyProtection="1">
      <alignment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top" wrapText="1"/>
      <protection/>
    </xf>
    <xf numFmtId="0" fontId="4" fillId="34" borderId="18" xfId="0" applyFont="1" applyFill="1" applyBorder="1" applyAlignment="1" applyProtection="1">
      <alignment horizontal="left" vertical="top" wrapText="1"/>
      <protection/>
    </xf>
    <xf numFmtId="49" fontId="4" fillId="34" borderId="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4" fillId="34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4" borderId="0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>
      <alignment vertical="center" wrapText="1"/>
    </xf>
    <xf numFmtId="0" fontId="15" fillId="34" borderId="0" xfId="0" applyNumberFormat="1" applyFont="1" applyFill="1" applyAlignment="1">
      <alignment vertical="center" wrapText="1"/>
    </xf>
    <xf numFmtId="0" fontId="5" fillId="34" borderId="0" xfId="0" applyFont="1" applyFill="1" applyAlignment="1">
      <alignment horizontal="center" vertical="center" wrapText="1"/>
    </xf>
    <xf numFmtId="0" fontId="5" fillId="34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NumberFormat="1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/>
    </xf>
    <xf numFmtId="0" fontId="4" fillId="36" borderId="19" xfId="0" applyFont="1" applyFill="1" applyBorder="1" applyAlignment="1" applyProtection="1" quotePrefix="1">
      <alignment horizontal="center" vertical="center" wrapText="1"/>
      <protection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 quotePrefix="1">
      <alignment horizontal="center" vertical="center" wrapText="1"/>
      <protection/>
    </xf>
    <xf numFmtId="0" fontId="4" fillId="36" borderId="21" xfId="0" applyFont="1" applyFill="1" applyBorder="1" applyAlignment="1" applyProtection="1" quotePrefix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2" borderId="0" xfId="53" applyFont="1" applyFill="1" applyAlignment="1" applyProtection="1">
      <alignment vertical="center"/>
      <protection hidden="1"/>
    </xf>
    <xf numFmtId="0" fontId="4" fillId="33" borderId="12" xfId="53" applyFont="1" applyFill="1" applyBorder="1" applyAlignment="1" applyProtection="1">
      <alignment vertical="center"/>
      <protection hidden="1"/>
    </xf>
    <xf numFmtId="0" fontId="4" fillId="33" borderId="13" xfId="53" applyFont="1" applyFill="1" applyBorder="1" applyAlignment="1" applyProtection="1">
      <alignment vertical="center"/>
      <protection hidden="1"/>
    </xf>
    <xf numFmtId="0" fontId="4" fillId="33" borderId="14" xfId="53" applyFont="1" applyFill="1" applyBorder="1" applyAlignment="1" applyProtection="1">
      <alignment vertical="center"/>
      <protection hidden="1"/>
    </xf>
    <xf numFmtId="0" fontId="4" fillId="33" borderId="10" xfId="53" applyFont="1" applyFill="1" applyBorder="1" applyAlignment="1" applyProtection="1">
      <alignment vertical="center"/>
      <protection hidden="1"/>
    </xf>
    <xf numFmtId="0" fontId="4" fillId="33" borderId="11" xfId="53" applyFont="1" applyFill="1" applyBorder="1" applyAlignment="1" applyProtection="1">
      <alignment vertical="center"/>
      <protection hidden="1"/>
    </xf>
    <xf numFmtId="0" fontId="6" fillId="32" borderId="23" xfId="53" applyFont="1" applyFill="1" applyBorder="1" applyAlignment="1" applyProtection="1">
      <alignment horizontal="center" vertical="center"/>
      <protection hidden="1"/>
    </xf>
    <xf numFmtId="0" fontId="22" fillId="33" borderId="24" xfId="53" applyNumberFormat="1" applyFont="1" applyFill="1" applyBorder="1" applyAlignment="1" applyProtection="1">
      <alignment horizontal="center" vertical="center"/>
      <protection/>
    </xf>
    <xf numFmtId="0" fontId="22" fillId="33" borderId="25" xfId="53" applyNumberFormat="1" applyFont="1" applyFill="1" applyBorder="1" applyAlignment="1" applyProtection="1">
      <alignment horizontal="center" vertical="center"/>
      <protection/>
    </xf>
    <xf numFmtId="0" fontId="22" fillId="33" borderId="26" xfId="53" applyNumberFormat="1" applyFont="1" applyFill="1" applyBorder="1" applyAlignment="1" applyProtection="1">
      <alignment horizontal="center" vertical="center"/>
      <protection/>
    </xf>
    <xf numFmtId="0" fontId="4" fillId="33" borderId="10" xfId="53" applyFont="1" applyFill="1" applyBorder="1" applyAlignment="1" applyProtection="1">
      <alignment horizontal="left" vertical="center"/>
      <protection hidden="1"/>
    </xf>
    <xf numFmtId="0" fontId="4" fillId="33" borderId="0" xfId="53" applyFont="1" applyFill="1" applyBorder="1" applyAlignment="1" applyProtection="1">
      <alignment vertical="center"/>
      <protection hidden="1"/>
    </xf>
    <xf numFmtId="0" fontId="4" fillId="33" borderId="0" xfId="53" applyFont="1" applyFill="1" applyBorder="1" applyAlignment="1" applyProtection="1">
      <alignment horizontal="left" vertical="center"/>
      <protection hidden="1"/>
    </xf>
    <xf numFmtId="0" fontId="4" fillId="33" borderId="11" xfId="53" applyFont="1" applyFill="1" applyBorder="1" applyAlignment="1" applyProtection="1">
      <alignment horizontal="left" vertical="center"/>
      <protection hidden="1"/>
    </xf>
    <xf numFmtId="0" fontId="4" fillId="32" borderId="0" xfId="53" applyFont="1" applyFill="1" applyAlignment="1" applyProtection="1">
      <alignment horizontal="left" vertical="center"/>
      <protection hidden="1"/>
    </xf>
    <xf numFmtId="0" fontId="4" fillId="33" borderId="0" xfId="53" applyFont="1" applyFill="1" applyBorder="1" applyAlignment="1" applyProtection="1">
      <alignment horizontal="left" vertical="center" wrapText="1"/>
      <protection/>
    </xf>
    <xf numFmtId="0" fontId="4" fillId="33" borderId="0" xfId="53" applyFont="1" applyFill="1" applyBorder="1" applyAlignment="1" applyProtection="1">
      <alignment vertical="center"/>
      <protection/>
    </xf>
    <xf numFmtId="49" fontId="7" fillId="33" borderId="0" xfId="53" applyNumberFormat="1" applyFont="1" applyFill="1" applyBorder="1" applyAlignment="1" applyProtection="1">
      <alignment horizontal="center" vertical="center"/>
      <protection/>
    </xf>
    <xf numFmtId="0" fontId="6" fillId="34" borderId="0" xfId="53" applyFont="1" applyFill="1" applyBorder="1" applyAlignment="1" applyProtection="1">
      <alignment vertical="center"/>
      <protection/>
    </xf>
    <xf numFmtId="0" fontId="4" fillId="33" borderId="0" xfId="53" applyFont="1" applyFill="1" applyAlignment="1" applyProtection="1">
      <alignment horizontal="left" vertical="center"/>
      <protection hidden="1"/>
    </xf>
    <xf numFmtId="0" fontId="4" fillId="33" borderId="0" xfId="53" applyFont="1" applyFill="1" applyBorder="1" applyAlignment="1" applyProtection="1">
      <alignment horizontal="left" vertical="center"/>
      <protection/>
    </xf>
    <xf numFmtId="0" fontId="4" fillId="34" borderId="18" xfId="53" applyFont="1" applyFill="1" applyBorder="1" applyAlignment="1" applyProtection="1">
      <alignment horizontal="left" vertical="center" wrapText="1"/>
      <protection/>
    </xf>
    <xf numFmtId="0" fontId="4" fillId="34" borderId="0" xfId="53" applyFont="1" applyFill="1" applyBorder="1" applyAlignment="1" applyProtection="1">
      <alignment horizontal="left" vertical="center" wrapText="1"/>
      <protection/>
    </xf>
    <xf numFmtId="0" fontId="6" fillId="34" borderId="0" xfId="53" applyFont="1" applyFill="1" applyBorder="1" applyAlignment="1" applyProtection="1">
      <alignment horizontal="center" vertical="center"/>
      <protection/>
    </xf>
    <xf numFmtId="0" fontId="4" fillId="33" borderId="0" xfId="53" applyFont="1" applyFill="1" applyAlignment="1" applyProtection="1">
      <alignment vertical="center"/>
      <protection/>
    </xf>
    <xf numFmtId="0" fontId="19" fillId="34" borderId="0" xfId="0" applyFont="1" applyFill="1" applyAlignment="1">
      <alignment horizontal="left" indent="1"/>
    </xf>
    <xf numFmtId="0" fontId="4" fillId="34" borderId="0" xfId="53" applyFont="1" applyFill="1" applyBorder="1" applyAlignment="1" applyProtection="1">
      <alignment vertical="center" wrapText="1"/>
      <protection/>
    </xf>
    <xf numFmtId="0" fontId="4" fillId="33" borderId="15" xfId="53" applyFont="1" applyFill="1" applyBorder="1" applyAlignment="1" applyProtection="1">
      <alignment vertical="center"/>
      <protection hidden="1"/>
    </xf>
    <xf numFmtId="0" fontId="4" fillId="33" borderId="16" xfId="53" applyFont="1" applyFill="1" applyBorder="1" applyAlignment="1" applyProtection="1">
      <alignment vertical="center"/>
      <protection hidden="1"/>
    </xf>
    <xf numFmtId="0" fontId="4" fillId="33" borderId="17" xfId="53" applyFont="1" applyFill="1" applyBorder="1" applyAlignment="1" applyProtection="1">
      <alignment vertical="center"/>
      <protection hidden="1"/>
    </xf>
    <xf numFmtId="0" fontId="4" fillId="32" borderId="0" xfId="53" applyFont="1" applyFill="1" applyBorder="1" applyAlignment="1" applyProtection="1">
      <alignment vertical="center"/>
      <protection hidden="1"/>
    </xf>
    <xf numFmtId="0" fontId="4" fillId="33" borderId="0" xfId="53" applyFont="1" applyFill="1" applyAlignment="1" applyProtection="1">
      <alignment vertical="center"/>
      <protection hidden="1"/>
    </xf>
    <xf numFmtId="0" fontId="6" fillId="32" borderId="23" xfId="0" applyFont="1" applyFill="1" applyBorder="1" applyAlignment="1" applyProtection="1">
      <alignment horizontal="center" vertical="center"/>
      <protection/>
    </xf>
    <xf numFmtId="186" fontId="4" fillId="32" borderId="27" xfId="0" applyNumberFormat="1" applyFont="1" applyFill="1" applyBorder="1" applyAlignment="1" applyProtection="1">
      <alignment horizontal="center" vertical="center"/>
      <protection/>
    </xf>
    <xf numFmtId="186" fontId="4" fillId="33" borderId="24" xfId="0" applyNumberFormat="1" applyFont="1" applyFill="1" applyBorder="1" applyAlignment="1" applyProtection="1">
      <alignment vertical="center"/>
      <protection/>
    </xf>
    <xf numFmtId="186" fontId="4" fillId="33" borderId="25" xfId="0" applyNumberFormat="1" applyFont="1" applyFill="1" applyBorder="1" applyAlignment="1" applyProtection="1">
      <alignment vertical="center"/>
      <protection/>
    </xf>
    <xf numFmtId="186" fontId="4" fillId="33" borderId="26" xfId="0" applyNumberFormat="1" applyFont="1" applyFill="1" applyBorder="1" applyAlignment="1" applyProtection="1">
      <alignment vertical="center"/>
      <protection/>
    </xf>
    <xf numFmtId="186" fontId="4" fillId="37" borderId="28" xfId="0" applyNumberFormat="1" applyFont="1" applyFill="1" applyBorder="1" applyAlignment="1" applyProtection="1">
      <alignment horizontal="center" vertical="center"/>
      <protection/>
    </xf>
    <xf numFmtId="186" fontId="4" fillId="33" borderId="29" xfId="0" applyNumberFormat="1" applyFont="1" applyFill="1" applyBorder="1" applyAlignment="1" applyProtection="1">
      <alignment horizontal="center" vertical="center"/>
      <protection/>
    </xf>
    <xf numFmtId="186" fontId="4" fillId="33" borderId="30" xfId="0" applyNumberFormat="1" applyFont="1" applyFill="1" applyBorder="1" applyAlignment="1" applyProtection="1">
      <alignment horizontal="center" vertical="center"/>
      <protection/>
    </xf>
    <xf numFmtId="186" fontId="4" fillId="33" borderId="31" xfId="0" applyNumberFormat="1" applyFont="1" applyFill="1" applyBorder="1" applyAlignment="1" applyProtection="1">
      <alignment horizontal="center" vertical="center"/>
      <protection/>
    </xf>
    <xf numFmtId="186" fontId="4" fillId="33" borderId="32" xfId="0" applyNumberFormat="1" applyFont="1" applyFill="1" applyBorder="1" applyAlignment="1" applyProtection="1">
      <alignment horizontal="center" vertical="center"/>
      <protection/>
    </xf>
    <xf numFmtId="186" fontId="4" fillId="33" borderId="33" xfId="0" applyNumberFormat="1" applyFont="1" applyFill="1" applyBorder="1" applyAlignment="1" applyProtection="1">
      <alignment horizontal="center" vertical="center"/>
      <protection/>
    </xf>
    <xf numFmtId="186" fontId="4" fillId="37" borderId="31" xfId="0" applyNumberFormat="1" applyFont="1" applyFill="1" applyBorder="1" applyAlignment="1" applyProtection="1">
      <alignment horizontal="center" vertical="center"/>
      <protection/>
    </xf>
    <xf numFmtId="186" fontId="4" fillId="37" borderId="32" xfId="0" applyNumberFormat="1" applyFont="1" applyFill="1" applyBorder="1" applyAlignment="1" applyProtection="1">
      <alignment horizontal="center" vertical="center"/>
      <protection/>
    </xf>
    <xf numFmtId="186" fontId="4" fillId="37" borderId="33" xfId="0" applyNumberFormat="1" applyFont="1" applyFill="1" applyBorder="1" applyAlignment="1" applyProtection="1">
      <alignment horizontal="center" vertical="center"/>
      <protection/>
    </xf>
    <xf numFmtId="186" fontId="4" fillId="37" borderId="34" xfId="0" applyNumberFormat="1" applyFont="1" applyFill="1" applyBorder="1" applyAlignment="1" applyProtection="1">
      <alignment horizontal="center" vertical="center"/>
      <protection/>
    </xf>
    <xf numFmtId="186" fontId="4" fillId="33" borderId="35" xfId="0" applyNumberFormat="1" applyFont="1" applyFill="1" applyBorder="1" applyAlignment="1" applyProtection="1">
      <alignment horizontal="center" vertical="center"/>
      <protection/>
    </xf>
    <xf numFmtId="186" fontId="4" fillId="33" borderId="36" xfId="0" applyNumberFormat="1" applyFont="1" applyFill="1" applyBorder="1" applyAlignment="1" applyProtection="1">
      <alignment horizontal="center" vertical="center"/>
      <protection/>
    </xf>
    <xf numFmtId="186" fontId="4" fillId="32" borderId="37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top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34" borderId="38" xfId="0" applyFont="1" applyFill="1" applyBorder="1" applyAlignment="1" applyProtection="1">
      <alignment horizontal="center" vertical="center"/>
      <protection/>
    </xf>
    <xf numFmtId="0" fontId="17" fillId="34" borderId="39" xfId="0" applyNumberFormat="1" applyFont="1" applyFill="1" applyBorder="1" applyAlignment="1" applyProtection="1">
      <alignment vertical="center" wrapText="1"/>
      <protection/>
    </xf>
    <xf numFmtId="49" fontId="5" fillId="34" borderId="0" xfId="0" applyNumberFormat="1" applyFont="1" applyFill="1" applyBorder="1" applyAlignment="1" applyProtection="1">
      <alignment vertical="center"/>
      <protection locked="0"/>
    </xf>
    <xf numFmtId="0" fontId="12" fillId="34" borderId="0" xfId="0" applyFont="1" applyFill="1" applyBorder="1" applyAlignment="1" applyProtection="1">
      <alignment/>
      <protection locked="0"/>
    </xf>
    <xf numFmtId="186" fontId="4" fillId="32" borderId="0" xfId="0" applyNumberFormat="1" applyFont="1" applyFill="1" applyBorder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vertical="center"/>
      <protection/>
    </xf>
    <xf numFmtId="0" fontId="4" fillId="34" borderId="27" xfId="0" applyFont="1" applyFill="1" applyBorder="1" applyAlignment="1" applyProtection="1">
      <alignment horizontal="left" vertical="top" wrapText="1"/>
      <protection/>
    </xf>
    <xf numFmtId="0" fontId="13" fillId="34" borderId="18" xfId="0" applyNumberFormat="1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horizontal="center" vertical="top"/>
      <protection/>
    </xf>
    <xf numFmtId="0" fontId="19" fillId="34" borderId="0" xfId="0" applyNumberFormat="1" applyFont="1" applyFill="1" applyBorder="1" applyAlignment="1" applyProtection="1">
      <alignment horizontal="left" vertical="center" indent="1"/>
      <protection/>
    </xf>
    <xf numFmtId="0" fontId="19" fillId="34" borderId="0" xfId="0" applyNumberFormat="1" applyFont="1" applyFill="1" applyBorder="1" applyAlignment="1" applyProtection="1">
      <alignment horizontal="left" vertical="center" wrapText="1" indent="1"/>
      <protection/>
    </xf>
    <xf numFmtId="0" fontId="6" fillId="34" borderId="0" xfId="0" applyNumberFormat="1" applyFont="1" applyFill="1" applyBorder="1" applyAlignment="1" applyProtection="1">
      <alignment horizontal="left" vertical="center" wrapText="1" indent="1"/>
      <protection/>
    </xf>
    <xf numFmtId="49" fontId="4" fillId="34" borderId="34" xfId="0" applyNumberFormat="1" applyFont="1" applyFill="1" applyBorder="1" applyAlignment="1" applyProtection="1">
      <alignment horizontal="center" vertical="center" wrapText="1"/>
      <protection/>
    </xf>
    <xf numFmtId="49" fontId="4" fillId="34" borderId="40" xfId="0" applyNumberFormat="1" applyFont="1" applyFill="1" applyBorder="1" applyAlignment="1" applyProtection="1">
      <alignment horizontal="center" vertical="center" wrapText="1"/>
      <protection/>
    </xf>
    <xf numFmtId="49" fontId="4" fillId="34" borderId="41" xfId="0" applyNumberFormat="1" applyFont="1" applyFill="1" applyBorder="1" applyAlignment="1" applyProtection="1">
      <alignment horizontal="center" vertical="center" wrapText="1"/>
      <protection/>
    </xf>
    <xf numFmtId="0" fontId="14" fillId="34" borderId="42" xfId="0" applyFont="1" applyFill="1" applyBorder="1" applyAlignment="1" applyProtection="1">
      <alignment vertical="center" wrapText="1"/>
      <protection/>
    </xf>
    <xf numFmtId="0" fontId="14" fillId="34" borderId="40" xfId="0" applyFont="1" applyFill="1" applyBorder="1" applyAlignment="1" applyProtection="1">
      <alignment vertical="center" wrapText="1"/>
      <protection/>
    </xf>
    <xf numFmtId="0" fontId="14" fillId="34" borderId="43" xfId="0" applyFont="1" applyFill="1" applyBorder="1" applyAlignment="1" applyProtection="1">
      <alignment vertical="center" wrapText="1"/>
      <protection/>
    </xf>
    <xf numFmtId="0" fontId="4" fillId="34" borderId="34" xfId="0" applyNumberFormat="1" applyFont="1" applyFill="1" applyBorder="1" applyAlignment="1" applyProtection="1">
      <alignment horizontal="center" vertical="center" wrapText="1"/>
      <protection/>
    </xf>
    <xf numFmtId="0" fontId="4" fillId="34" borderId="35" xfId="0" applyNumberFormat="1" applyFont="1" applyFill="1" applyBorder="1" applyAlignment="1" applyProtection="1">
      <alignment horizontal="center" vertical="center" wrapText="1"/>
      <protection/>
    </xf>
    <xf numFmtId="0" fontId="4" fillId="34" borderId="36" xfId="0" applyNumberFormat="1" applyFont="1" applyFill="1" applyBorder="1" applyAlignment="1" applyProtection="1">
      <alignment horizontal="center" vertical="center" wrapText="1"/>
      <protection/>
    </xf>
    <xf numFmtId="49" fontId="4" fillId="34" borderId="25" xfId="0" applyNumberFormat="1" applyFont="1" applyFill="1" applyBorder="1" applyAlignment="1" applyProtection="1">
      <alignment horizontal="left" vertical="center" wrapText="1"/>
      <protection/>
    </xf>
    <xf numFmtId="186" fontId="14" fillId="34" borderId="25" xfId="0" applyNumberFormat="1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44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49" fontId="4" fillId="34" borderId="31" xfId="0" applyNumberFormat="1" applyFont="1" applyFill="1" applyBorder="1" applyAlignment="1" applyProtection="1">
      <alignment horizontal="center" vertical="center" wrapText="1"/>
      <protection/>
    </xf>
    <xf numFmtId="49" fontId="4" fillId="34" borderId="45" xfId="0" applyNumberFormat="1" applyFont="1" applyFill="1" applyBorder="1" applyAlignment="1" applyProtection="1">
      <alignment horizontal="center" vertical="center" wrapText="1"/>
      <protection/>
    </xf>
    <xf numFmtId="49" fontId="4" fillId="34" borderId="46" xfId="0" applyNumberFormat="1" applyFont="1" applyFill="1" applyBorder="1" applyAlignment="1" applyProtection="1">
      <alignment horizontal="center" vertical="center" wrapText="1"/>
      <protection/>
    </xf>
    <xf numFmtId="0" fontId="14" fillId="34" borderId="47" xfId="0" applyFont="1" applyFill="1" applyBorder="1" applyAlignment="1" applyProtection="1">
      <alignment vertical="center" wrapText="1"/>
      <protection/>
    </xf>
    <xf numFmtId="0" fontId="14" fillId="34" borderId="45" xfId="0" applyFont="1" applyFill="1" applyBorder="1" applyAlignment="1" applyProtection="1">
      <alignment vertical="center" wrapText="1"/>
      <protection/>
    </xf>
    <xf numFmtId="0" fontId="14" fillId="34" borderId="48" xfId="0" applyFont="1" applyFill="1" applyBorder="1" applyAlignment="1" applyProtection="1">
      <alignment vertical="center" wrapText="1"/>
      <protection/>
    </xf>
    <xf numFmtId="0" fontId="4" fillId="36" borderId="31" xfId="0" applyNumberFormat="1" applyFont="1" applyFill="1" applyBorder="1" applyAlignment="1" applyProtection="1">
      <alignment horizontal="center" vertical="center" wrapText="1"/>
      <protection/>
    </xf>
    <xf numFmtId="0" fontId="4" fillId="36" borderId="32" xfId="0" applyNumberFormat="1" applyFont="1" applyFill="1" applyBorder="1" applyAlignment="1" applyProtection="1">
      <alignment horizontal="center" vertical="center" wrapText="1"/>
      <protection/>
    </xf>
    <xf numFmtId="0" fontId="4" fillId="36" borderId="33" xfId="0" applyNumberFormat="1" applyFont="1" applyFill="1" applyBorder="1" applyAlignment="1" applyProtection="1">
      <alignment horizontal="center" vertical="center" wrapText="1"/>
      <protection/>
    </xf>
    <xf numFmtId="0" fontId="4" fillId="34" borderId="31" xfId="0" applyNumberFormat="1" applyFont="1" applyFill="1" applyBorder="1" applyAlignment="1" applyProtection="1">
      <alignment horizontal="center" vertical="center" wrapText="1"/>
      <protection/>
    </xf>
    <xf numFmtId="0" fontId="4" fillId="34" borderId="32" xfId="0" applyNumberFormat="1" applyFont="1" applyFill="1" applyBorder="1" applyAlignment="1" applyProtection="1">
      <alignment horizontal="center" vertical="center" wrapText="1"/>
      <protection/>
    </xf>
    <xf numFmtId="0" fontId="4" fillId="34" borderId="33" xfId="0" applyNumberFormat="1" applyFont="1" applyFill="1" applyBorder="1" applyAlignment="1" applyProtection="1">
      <alignment horizontal="center" vertical="center" wrapText="1"/>
      <protection/>
    </xf>
    <xf numFmtId="186" fontId="4" fillId="34" borderId="31" xfId="0" applyNumberFormat="1" applyFont="1" applyFill="1" applyBorder="1" applyAlignment="1" applyProtection="1">
      <alignment horizontal="center" vertical="center" wrapText="1"/>
      <protection/>
    </xf>
    <xf numFmtId="186" fontId="4" fillId="34" borderId="32" xfId="0" applyNumberFormat="1" applyFont="1" applyFill="1" applyBorder="1" applyAlignment="1" applyProtection="1">
      <alignment horizontal="center" vertical="center" wrapText="1"/>
      <protection/>
    </xf>
    <xf numFmtId="186" fontId="4" fillId="34" borderId="33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top"/>
      <protection/>
    </xf>
    <xf numFmtId="0" fontId="14" fillId="34" borderId="47" xfId="0" applyFont="1" applyFill="1" applyBorder="1" applyAlignment="1" applyProtection="1">
      <alignment horizontal="left" vertical="center" wrapText="1"/>
      <protection/>
    </xf>
    <xf numFmtId="0" fontId="14" fillId="34" borderId="45" xfId="0" applyFont="1" applyFill="1" applyBorder="1" applyAlignment="1" applyProtection="1">
      <alignment horizontal="left" vertical="center" wrapText="1"/>
      <protection/>
    </xf>
    <xf numFmtId="0" fontId="14" fillId="34" borderId="48" xfId="0" applyFont="1" applyFill="1" applyBorder="1" applyAlignment="1" applyProtection="1">
      <alignment horizontal="left" vertical="center" wrapText="1"/>
      <protection/>
    </xf>
    <xf numFmtId="49" fontId="4" fillId="34" borderId="47" xfId="0" applyNumberFormat="1" applyFont="1" applyFill="1" applyBorder="1" applyAlignment="1" applyProtection="1">
      <alignment horizontal="center" vertical="center" wrapText="1"/>
      <protection/>
    </xf>
    <xf numFmtId="0" fontId="9" fillId="34" borderId="48" xfId="0" applyFont="1" applyFill="1" applyBorder="1" applyAlignment="1" applyProtection="1">
      <alignment/>
      <protection/>
    </xf>
    <xf numFmtId="0" fontId="14" fillId="34" borderId="25" xfId="0" applyFont="1" applyFill="1" applyBorder="1" applyAlignment="1" applyProtection="1">
      <alignment vertical="center" wrapText="1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4" fillId="37" borderId="23" xfId="0" applyFont="1" applyFill="1" applyBorder="1" applyAlignment="1" applyProtection="1">
      <alignment horizontal="center" vertical="center"/>
      <protection/>
    </xf>
    <xf numFmtId="9" fontId="4" fillId="37" borderId="23" xfId="0" applyNumberFormat="1" applyFont="1" applyFill="1" applyBorder="1" applyAlignment="1" applyProtection="1">
      <alignment horizontal="center" vertical="center"/>
      <protection/>
    </xf>
    <xf numFmtId="186" fontId="4" fillId="34" borderId="34" xfId="0" applyNumberFormat="1" applyFont="1" applyFill="1" applyBorder="1" applyAlignment="1" applyProtection="1">
      <alignment horizontal="center" vertical="center" wrapText="1"/>
      <protection/>
    </xf>
    <xf numFmtId="186" fontId="4" fillId="34" borderId="35" xfId="0" applyNumberFormat="1" applyFont="1" applyFill="1" applyBorder="1" applyAlignment="1" applyProtection="1">
      <alignment horizontal="center" vertical="center" wrapText="1"/>
      <protection/>
    </xf>
    <xf numFmtId="186" fontId="4" fillId="34" borderId="36" xfId="0" applyNumberFormat="1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 quotePrefix="1">
      <alignment horizontal="center" vertical="center"/>
      <protection/>
    </xf>
    <xf numFmtId="186" fontId="4" fillId="34" borderId="28" xfId="0" applyNumberFormat="1" applyFont="1" applyFill="1" applyBorder="1" applyAlignment="1" applyProtection="1">
      <alignment horizontal="center" vertical="center" wrapText="1"/>
      <protection/>
    </xf>
    <xf numFmtId="186" fontId="4" fillId="34" borderId="29" xfId="0" applyNumberFormat="1" applyFont="1" applyFill="1" applyBorder="1" applyAlignment="1" applyProtection="1">
      <alignment horizontal="center" vertical="center" wrapText="1"/>
      <protection/>
    </xf>
    <xf numFmtId="186" fontId="4" fillId="34" borderId="30" xfId="0" applyNumberFormat="1" applyFont="1" applyFill="1" applyBorder="1" applyAlignment="1" applyProtection="1">
      <alignment horizontal="center" vertical="center" wrapText="1"/>
      <protection/>
    </xf>
    <xf numFmtId="186" fontId="4" fillId="34" borderId="49" xfId="0" applyNumberFormat="1" applyFont="1" applyFill="1" applyBorder="1" applyAlignment="1" applyProtection="1">
      <alignment horizontal="center" vertical="center" wrapText="1"/>
      <protection/>
    </xf>
    <xf numFmtId="186" fontId="4" fillId="34" borderId="50" xfId="0" applyNumberFormat="1" applyFont="1" applyFill="1" applyBorder="1" applyAlignment="1" applyProtection="1">
      <alignment horizontal="center" vertical="center" wrapText="1"/>
      <protection/>
    </xf>
    <xf numFmtId="186" fontId="4" fillId="34" borderId="51" xfId="0" applyNumberFormat="1" applyFont="1" applyFill="1" applyBorder="1" applyAlignment="1" applyProtection="1">
      <alignment horizontal="center" vertical="center" wrapText="1"/>
      <protection/>
    </xf>
    <xf numFmtId="0" fontId="4" fillId="36" borderId="44" xfId="0" applyFont="1" applyFill="1" applyBorder="1" applyAlignment="1" applyProtection="1">
      <alignment horizontal="center" vertical="center" wrapText="1"/>
      <protection/>
    </xf>
    <xf numFmtId="0" fontId="4" fillId="36" borderId="2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9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4" fillId="36" borderId="39" xfId="0" applyFont="1" applyFill="1" applyBorder="1" applyAlignment="1" applyProtection="1">
      <alignment horizontal="center" vertical="center" wrapText="1"/>
      <protection/>
    </xf>
    <xf numFmtId="0" fontId="4" fillId="36" borderId="19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 applyProtection="1">
      <alignment horizontal="center" vertical="center" wrapText="1"/>
      <protection/>
    </xf>
    <xf numFmtId="9" fontId="4" fillId="34" borderId="27" xfId="0" applyNumberFormat="1" applyFont="1" applyFill="1" applyBorder="1" applyAlignment="1" applyProtection="1" quotePrefix="1">
      <alignment horizontal="center" vertical="center" wrapText="1"/>
      <protection/>
    </xf>
    <xf numFmtId="0" fontId="4" fillId="36" borderId="20" xfId="0" applyFont="1" applyFill="1" applyBorder="1" applyAlignment="1" applyProtection="1" quotePrefix="1">
      <alignment horizontal="center" vertical="center" wrapText="1"/>
      <protection/>
    </xf>
    <xf numFmtId="0" fontId="4" fillId="36" borderId="19" xfId="0" applyFont="1" applyFill="1" applyBorder="1" applyAlignment="1" applyProtection="1" quotePrefix="1">
      <alignment horizontal="center" vertical="center" wrapText="1"/>
      <protection/>
    </xf>
    <xf numFmtId="0" fontId="4" fillId="36" borderId="37" xfId="0" applyFont="1" applyFill="1" applyBorder="1" applyAlignment="1" applyProtection="1" quotePrefix="1">
      <alignment horizontal="center" vertical="center" wrapText="1"/>
      <protection/>
    </xf>
    <xf numFmtId="0" fontId="4" fillId="36" borderId="52" xfId="0" applyFont="1" applyFill="1" applyBorder="1" applyAlignment="1" applyProtection="1" quotePrefix="1">
      <alignment horizontal="center" vertical="center" wrapText="1"/>
      <protection/>
    </xf>
    <xf numFmtId="0" fontId="4" fillId="36" borderId="22" xfId="0" applyFont="1" applyFill="1" applyBorder="1" applyAlignment="1" applyProtection="1" quotePrefix="1">
      <alignment horizontal="center" vertical="center" wrapText="1"/>
      <protection/>
    </xf>
    <xf numFmtId="0" fontId="4" fillId="36" borderId="21" xfId="0" applyFont="1" applyFill="1" applyBorder="1" applyAlignment="1" applyProtection="1" quotePrefix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4" fillId="36" borderId="23" xfId="0" applyFont="1" applyFill="1" applyBorder="1" applyAlignment="1" applyProtection="1" quotePrefix="1">
      <alignment horizontal="center" vertical="center" wrapText="1"/>
      <protection/>
    </xf>
    <xf numFmtId="0" fontId="4" fillId="36" borderId="44" xfId="0" applyFont="1" applyFill="1" applyBorder="1" applyAlignment="1" applyProtection="1" quotePrefix="1">
      <alignment horizontal="center" vertical="center" wrapText="1"/>
      <protection/>
    </xf>
    <xf numFmtId="172" fontId="5" fillId="33" borderId="32" xfId="0" applyNumberFormat="1" applyFont="1" applyFill="1" applyBorder="1" applyAlignment="1" applyProtection="1">
      <alignment horizontal="center" vertical="center"/>
      <protection/>
    </xf>
    <xf numFmtId="187" fontId="5" fillId="33" borderId="32" xfId="0" applyNumberFormat="1" applyFont="1" applyFill="1" applyBorder="1" applyAlignment="1" applyProtection="1">
      <alignment horizontal="center" vertical="center"/>
      <protection/>
    </xf>
    <xf numFmtId="0" fontId="6" fillId="34" borderId="39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left" vertical="center" wrapText="1"/>
      <protection/>
    </xf>
    <xf numFmtId="0" fontId="4" fillId="34" borderId="27" xfId="0" applyFont="1" applyFill="1" applyBorder="1" applyAlignment="1" applyProtection="1">
      <alignment horizontal="left" vertical="center" wrapText="1"/>
      <protection/>
    </xf>
    <xf numFmtId="186" fontId="14" fillId="34" borderId="26" xfId="0" applyNumberFormat="1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 quotePrefix="1">
      <alignment horizontal="center" vertical="center" wrapText="1"/>
      <protection/>
    </xf>
    <xf numFmtId="0" fontId="6" fillId="35" borderId="38" xfId="0" applyFont="1" applyFill="1" applyBorder="1" applyAlignment="1" applyProtection="1">
      <alignment horizontal="center" vertical="center"/>
      <protection/>
    </xf>
    <xf numFmtId="0" fontId="6" fillId="35" borderId="23" xfId="0" applyFont="1" applyFill="1" applyBorder="1" applyAlignment="1" applyProtection="1">
      <alignment horizontal="center" vertical="center"/>
      <protection/>
    </xf>
    <xf numFmtId="0" fontId="6" fillId="35" borderId="44" xfId="0" applyFont="1" applyFill="1" applyBorder="1" applyAlignment="1" applyProtection="1">
      <alignment horizontal="center" vertical="center"/>
      <protection/>
    </xf>
    <xf numFmtId="49" fontId="4" fillId="34" borderId="28" xfId="0" applyNumberFormat="1" applyFont="1" applyFill="1" applyBorder="1" applyAlignment="1" applyProtection="1">
      <alignment horizontal="center" vertical="center" wrapText="1"/>
      <protection/>
    </xf>
    <xf numFmtId="49" fontId="4" fillId="34" borderId="53" xfId="0" applyNumberFormat="1" applyFont="1" applyFill="1" applyBorder="1" applyAlignment="1" applyProtection="1">
      <alignment horizontal="center" vertical="center" wrapText="1"/>
      <protection/>
    </xf>
    <xf numFmtId="49" fontId="4" fillId="34" borderId="54" xfId="0" applyNumberFormat="1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left" vertical="center" wrapText="1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34" borderId="38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right"/>
      <protection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4" fillId="36" borderId="39" xfId="0" applyFont="1" applyFill="1" applyBorder="1" applyAlignment="1" applyProtection="1" quotePrefix="1">
      <alignment horizontal="center" vertical="center" wrapText="1"/>
      <protection/>
    </xf>
    <xf numFmtId="0" fontId="4" fillId="36" borderId="18" xfId="0" applyFont="1" applyFill="1" applyBorder="1" applyAlignment="1" applyProtection="1" quotePrefix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top"/>
      <protection/>
    </xf>
    <xf numFmtId="187" fontId="5" fillId="33" borderId="33" xfId="0" applyNumberFormat="1" applyFont="1" applyFill="1" applyBorder="1" applyAlignment="1" applyProtection="1">
      <alignment horizontal="center" vertical="center"/>
      <protection locked="0"/>
    </xf>
    <xf numFmtId="187" fontId="5" fillId="33" borderId="25" xfId="0" applyNumberFormat="1" applyFont="1" applyFill="1" applyBorder="1" applyAlignment="1" applyProtection="1">
      <alignment horizontal="center" vertical="center"/>
      <protection locked="0"/>
    </xf>
    <xf numFmtId="18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NumberFormat="1" applyFont="1" applyFill="1" applyBorder="1" applyAlignment="1" applyProtection="1">
      <alignment horizontal="left" vertical="center"/>
      <protection/>
    </xf>
    <xf numFmtId="0" fontId="4" fillId="34" borderId="55" xfId="0" applyNumberFormat="1" applyFont="1" applyFill="1" applyBorder="1" applyAlignment="1" applyProtection="1">
      <alignment horizontal="left" vertical="center"/>
      <protection/>
    </xf>
    <xf numFmtId="49" fontId="4" fillId="34" borderId="26" xfId="0" applyNumberFormat="1" applyFont="1" applyFill="1" applyBorder="1" applyAlignment="1" applyProtection="1">
      <alignment horizontal="left" vertical="center" wrapText="1"/>
      <protection/>
    </xf>
    <xf numFmtId="0" fontId="6" fillId="35" borderId="44" xfId="0" applyFont="1" applyFill="1" applyBorder="1" applyAlignment="1" applyProtection="1" quotePrefix="1">
      <alignment horizontal="center" vertical="center" wrapText="1"/>
      <protection/>
    </xf>
    <xf numFmtId="0" fontId="6" fillId="35" borderId="27" xfId="0" applyFont="1" applyFill="1" applyBorder="1" applyAlignment="1" applyProtection="1" quotePrefix="1">
      <alignment horizontal="center" vertical="center" wrapText="1"/>
      <protection/>
    </xf>
    <xf numFmtId="0" fontId="6" fillId="35" borderId="38" xfId="0" applyFont="1" applyFill="1" applyBorder="1" applyAlignment="1" applyProtection="1" quotePrefix="1">
      <alignment horizontal="center" vertical="center" wrapText="1"/>
      <protection/>
    </xf>
    <xf numFmtId="0" fontId="14" fillId="34" borderId="24" xfId="0" applyFont="1" applyFill="1" applyBorder="1" applyAlignment="1" applyProtection="1">
      <alignment vertical="center" wrapText="1"/>
      <protection/>
    </xf>
    <xf numFmtId="49" fontId="5" fillId="34" borderId="0" xfId="0" applyNumberFormat="1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 horizontal="left" vertical="center" wrapText="1" indent="1"/>
      <protection/>
    </xf>
    <xf numFmtId="0" fontId="16" fillId="34" borderId="0" xfId="0" applyFont="1" applyFill="1" applyBorder="1" applyAlignment="1" applyProtection="1">
      <alignment horizontal="left" vertical="center" wrapText="1" indent="1"/>
      <protection/>
    </xf>
    <xf numFmtId="49" fontId="4" fillId="34" borderId="48" xfId="0" applyNumberFormat="1" applyFont="1" applyFill="1" applyBorder="1" applyAlignment="1" applyProtection="1">
      <alignment horizontal="center" vertical="center" wrapText="1"/>
      <protection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4" fillId="36" borderId="52" xfId="0" applyFont="1" applyFill="1" applyBorder="1" applyAlignment="1" applyProtection="1">
      <alignment horizontal="center" vertical="center" wrapText="1"/>
      <protection/>
    </xf>
    <xf numFmtId="0" fontId="14" fillId="34" borderId="56" xfId="0" applyFont="1" applyFill="1" applyBorder="1" applyAlignment="1" applyProtection="1">
      <alignment horizontal="left" vertical="center" wrapText="1"/>
      <protection/>
    </xf>
    <xf numFmtId="0" fontId="14" fillId="34" borderId="57" xfId="0" applyFont="1" applyFill="1" applyBorder="1" applyAlignment="1" applyProtection="1">
      <alignment horizontal="left" vertical="center" wrapText="1"/>
      <protection/>
    </xf>
    <xf numFmtId="0" fontId="14" fillId="34" borderId="58" xfId="0" applyFont="1" applyFill="1" applyBorder="1" applyAlignment="1" applyProtection="1">
      <alignment horizontal="left" vertical="center" wrapText="1"/>
      <protection/>
    </xf>
    <xf numFmtId="49" fontId="4" fillId="34" borderId="56" xfId="0" applyNumberFormat="1" applyFont="1" applyFill="1" applyBorder="1" applyAlignment="1" applyProtection="1">
      <alignment horizontal="center" vertical="center" wrapText="1"/>
      <protection/>
    </xf>
    <xf numFmtId="49" fontId="4" fillId="34" borderId="58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right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1" fillId="32" borderId="16" xfId="42" applyFill="1" applyBorder="1" applyAlignment="1" applyProtection="1">
      <alignment horizontal="left" vertical="center"/>
      <protection hidden="1"/>
    </xf>
    <xf numFmtId="0" fontId="1" fillId="32" borderId="0" xfId="42" applyFill="1" applyBorder="1" applyAlignment="1" applyProtection="1">
      <alignment horizontal="left" vertical="center"/>
      <protection hidden="1"/>
    </xf>
    <xf numFmtId="0" fontId="4" fillId="34" borderId="20" xfId="0" applyNumberFormat="1" applyFont="1" applyFill="1" applyBorder="1" applyAlignment="1" applyProtection="1">
      <alignment horizontal="left" vertical="top" wrapText="1"/>
      <protection/>
    </xf>
    <xf numFmtId="0" fontId="4" fillId="34" borderId="39" xfId="0" applyNumberFormat="1" applyFont="1" applyFill="1" applyBorder="1" applyAlignment="1" applyProtection="1">
      <alignment horizontal="left" vertical="top" wrapText="1"/>
      <protection/>
    </xf>
    <xf numFmtId="0" fontId="4" fillId="34" borderId="19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8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5" fillId="34" borderId="46" xfId="0" applyNumberFormat="1" applyFont="1" applyFill="1" applyBorder="1" applyAlignment="1" applyProtection="1">
      <alignment horizontal="center" vertical="center"/>
      <protection locked="0"/>
    </xf>
    <xf numFmtId="0" fontId="12" fillId="34" borderId="45" xfId="0" applyFont="1" applyFill="1" applyBorder="1" applyAlignment="1" applyProtection="1">
      <alignment horizontal="center"/>
      <protection locked="0"/>
    </xf>
    <xf numFmtId="0" fontId="12" fillId="34" borderId="59" xfId="0" applyFont="1" applyFill="1" applyBorder="1" applyAlignment="1" applyProtection="1">
      <alignment horizontal="center"/>
      <protection locked="0"/>
    </xf>
    <xf numFmtId="0" fontId="4" fillId="36" borderId="23" xfId="0" applyNumberFormat="1" applyFont="1" applyFill="1" applyBorder="1" applyAlignment="1" applyProtection="1">
      <alignment horizontal="center" vertical="center" wrapText="1"/>
      <protection/>
    </xf>
    <xf numFmtId="0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4" fillId="36" borderId="39" xfId="0" applyNumberFormat="1" applyFont="1" applyFill="1" applyBorder="1" applyAlignment="1" applyProtection="1">
      <alignment horizontal="center" vertical="center" wrapText="1"/>
      <protection/>
    </xf>
    <xf numFmtId="0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 wrapText="1"/>
      <protection/>
    </xf>
    <xf numFmtId="0" fontId="4" fillId="36" borderId="18" xfId="0" applyNumberFormat="1" applyFont="1" applyFill="1" applyBorder="1" applyAlignment="1" applyProtection="1">
      <alignment horizontal="center" vertical="center" wrapText="1"/>
      <protection/>
    </xf>
    <xf numFmtId="0" fontId="4" fillId="36" borderId="21" xfId="0" applyNumberFormat="1" applyFont="1" applyFill="1" applyBorder="1" applyAlignment="1" applyProtection="1">
      <alignment horizontal="center" vertical="center" wrapText="1"/>
      <protection/>
    </xf>
    <xf numFmtId="0" fontId="5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39" xfId="0" applyNumberFormat="1" applyFont="1" applyFill="1" applyBorder="1" applyAlignment="1" applyProtection="1">
      <alignment horizontal="center" vertical="top" wrapText="1"/>
      <protection/>
    </xf>
    <xf numFmtId="0" fontId="6" fillId="34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37" xfId="0" applyNumberFormat="1" applyFont="1" applyFill="1" applyBorder="1" applyAlignment="1" applyProtection="1">
      <alignment horizontal="left" vertical="top" wrapText="1"/>
      <protection/>
    </xf>
    <xf numFmtId="0" fontId="4" fillId="34" borderId="0" xfId="0" applyNumberFormat="1" applyFont="1" applyFill="1" applyBorder="1" applyAlignment="1" applyProtection="1">
      <alignment horizontal="left" vertical="top" wrapText="1"/>
      <protection/>
    </xf>
    <xf numFmtId="0" fontId="4" fillId="34" borderId="52" xfId="0" applyNumberFormat="1" applyFont="1" applyFill="1" applyBorder="1" applyAlignment="1" applyProtection="1">
      <alignment horizontal="left" vertical="top" wrapText="1"/>
      <protection/>
    </xf>
    <xf numFmtId="0" fontId="4" fillId="34" borderId="23" xfId="0" applyNumberFormat="1" applyFont="1" applyFill="1" applyBorder="1" applyAlignment="1" applyProtection="1">
      <alignment horizontal="left" vertical="top" wrapText="1"/>
      <protection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4" fillId="34" borderId="20" xfId="0" applyNumberFormat="1" applyFont="1" applyFill="1" applyBorder="1" applyAlignment="1" applyProtection="1">
      <alignment horizontal="center" vertical="center" wrapText="1"/>
      <protection/>
    </xf>
    <xf numFmtId="0" fontId="4" fillId="34" borderId="39" xfId="0" applyNumberFormat="1" applyFont="1" applyFill="1" applyBorder="1" applyAlignment="1" applyProtection="1">
      <alignment horizontal="center" vertical="center" wrapText="1"/>
      <protection/>
    </xf>
    <xf numFmtId="0" fontId="4" fillId="34" borderId="19" xfId="0" applyNumberFormat="1" applyFont="1" applyFill="1" applyBorder="1" applyAlignment="1" applyProtection="1">
      <alignment horizontal="center" vertical="center" wrapText="1"/>
      <protection/>
    </xf>
    <xf numFmtId="0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52" xfId="0" applyNumberFormat="1" applyFont="1" applyFill="1" applyBorder="1" applyAlignment="1" applyProtection="1">
      <alignment horizontal="center" vertical="center" wrapText="1"/>
      <protection/>
    </xf>
    <xf numFmtId="0" fontId="4" fillId="34" borderId="22" xfId="0" applyNumberFormat="1" applyFont="1" applyFill="1" applyBorder="1" applyAlignment="1" applyProtection="1">
      <alignment horizontal="center" vertical="center" wrapText="1"/>
      <protection/>
    </xf>
    <xf numFmtId="0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4" fillId="34" borderId="21" xfId="0" applyNumberFormat="1" applyFont="1" applyFill="1" applyBorder="1" applyAlignment="1" applyProtection="1">
      <alignment horizontal="center" vertical="center" wrapText="1"/>
      <protection/>
    </xf>
    <xf numFmtId="14" fontId="4" fillId="34" borderId="23" xfId="0" applyNumberFormat="1" applyFont="1" applyFill="1" applyBorder="1" applyAlignment="1" applyProtection="1">
      <alignment horizontal="center" vertical="center" wrapText="1"/>
      <protection/>
    </xf>
    <xf numFmtId="0" fontId="4" fillId="34" borderId="44" xfId="0" applyNumberFormat="1" applyFont="1" applyFill="1" applyBorder="1" applyAlignment="1" applyProtection="1">
      <alignment horizontal="left" vertical="top" wrapText="1"/>
      <protection/>
    </xf>
    <xf numFmtId="0" fontId="4" fillId="34" borderId="27" xfId="0" applyNumberFormat="1" applyFont="1" applyFill="1" applyBorder="1" applyAlignment="1" applyProtection="1">
      <alignment horizontal="left" vertical="top" wrapText="1"/>
      <protection/>
    </xf>
    <xf numFmtId="0" fontId="4" fillId="34" borderId="38" xfId="0" applyNumberFormat="1" applyFont="1" applyFill="1" applyBorder="1" applyAlignment="1" applyProtection="1">
      <alignment horizontal="left" vertical="top" wrapText="1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4" fillId="34" borderId="25" xfId="0" applyNumberFormat="1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/>
      <protection locked="0"/>
    </xf>
    <xf numFmtId="0" fontId="4" fillId="34" borderId="26" xfId="0" applyNumberFormat="1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/>
      <protection locked="0"/>
    </xf>
    <xf numFmtId="0" fontId="6" fillId="35" borderId="23" xfId="0" applyNumberFormat="1" applyFont="1" applyFill="1" applyBorder="1" applyAlignment="1" applyProtection="1">
      <alignment horizontal="center" vertical="center"/>
      <protection/>
    </xf>
    <xf numFmtId="0" fontId="6" fillId="34" borderId="18" xfId="0" applyNumberFormat="1" applyFont="1" applyFill="1" applyBorder="1" applyAlignment="1" applyProtection="1">
      <alignment horizontal="right" wrapText="1"/>
      <protection/>
    </xf>
    <xf numFmtId="0" fontId="4" fillId="34" borderId="24" xfId="0" applyNumberFormat="1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/>
      <protection locked="0"/>
    </xf>
    <xf numFmtId="0" fontId="4" fillId="36" borderId="37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52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53" applyFont="1" applyFill="1" applyBorder="1" applyAlignment="1" applyProtection="1">
      <alignment horizontal="center" vertical="center" wrapText="1"/>
      <protection/>
    </xf>
    <xf numFmtId="0" fontId="6" fillId="34" borderId="39" xfId="53" applyFont="1" applyFill="1" applyBorder="1" applyAlignment="1" applyProtection="1">
      <alignment horizontal="center" vertical="top"/>
      <protection/>
    </xf>
    <xf numFmtId="0" fontId="4" fillId="33" borderId="0" xfId="53" applyFont="1" applyFill="1" applyBorder="1" applyAlignment="1" applyProtection="1">
      <alignment horizontal="left" vertical="center" wrapText="1"/>
      <protection/>
    </xf>
    <xf numFmtId="0" fontId="4" fillId="33" borderId="18" xfId="53" applyFont="1" applyFill="1" applyBorder="1" applyAlignment="1" applyProtection="1">
      <alignment horizontal="center" vertical="center"/>
      <protection locked="0"/>
    </xf>
    <xf numFmtId="0" fontId="22" fillId="33" borderId="25" xfId="53" applyNumberFormat="1" applyFont="1" applyFill="1" applyBorder="1" applyAlignment="1" applyProtection="1">
      <alignment horizontal="center" vertical="center"/>
      <protection locked="0"/>
    </xf>
    <xf numFmtId="0" fontId="22" fillId="33" borderId="26" xfId="53" applyNumberFormat="1" applyFont="1" applyFill="1" applyBorder="1" applyAlignment="1" applyProtection="1">
      <alignment horizontal="center" vertical="center"/>
      <protection locked="0"/>
    </xf>
    <xf numFmtId="0" fontId="22" fillId="33" borderId="26" xfId="53" applyNumberFormat="1" applyFont="1" applyFill="1" applyBorder="1" applyAlignment="1" applyProtection="1">
      <alignment horizontal="center" vertical="center"/>
      <protection/>
    </xf>
    <xf numFmtId="0" fontId="22" fillId="33" borderId="25" xfId="53" applyNumberFormat="1" applyFont="1" applyFill="1" applyBorder="1" applyAlignment="1" applyProtection="1">
      <alignment horizontal="center" vertical="center"/>
      <protection/>
    </xf>
    <xf numFmtId="0" fontId="22" fillId="33" borderId="24" xfId="53" applyNumberFormat="1" applyFont="1" applyFill="1" applyBorder="1" applyAlignment="1" applyProtection="1">
      <alignment horizontal="center" vertical="center"/>
      <protection locked="0"/>
    </xf>
    <xf numFmtId="0" fontId="22" fillId="33" borderId="24" xfId="53" applyNumberFormat="1" applyFont="1" applyFill="1" applyBorder="1" applyAlignment="1" applyProtection="1">
      <alignment horizontal="center" vertical="center"/>
      <protection/>
    </xf>
    <xf numFmtId="0" fontId="6" fillId="32" borderId="23" xfId="53" applyFont="1" applyFill="1" applyBorder="1" applyAlignment="1" applyProtection="1">
      <alignment horizontal="center" vertical="center"/>
      <protection hidden="1"/>
    </xf>
    <xf numFmtId="0" fontId="4" fillId="37" borderId="23" xfId="53" applyFont="1" applyFill="1" applyBorder="1" applyAlignment="1" applyProtection="1">
      <alignment horizontal="center" vertical="center" wrapText="1"/>
      <protection hidden="1"/>
    </xf>
    <xf numFmtId="0" fontId="4" fillId="37" borderId="20" xfId="53" applyFont="1" applyFill="1" applyBorder="1" applyAlignment="1" applyProtection="1">
      <alignment horizontal="center" vertical="center" wrapText="1"/>
      <protection hidden="1"/>
    </xf>
    <xf numFmtId="0" fontId="4" fillId="37" borderId="39" xfId="53" applyFont="1" applyFill="1" applyBorder="1" applyAlignment="1" applyProtection="1">
      <alignment horizontal="center" vertical="center" wrapText="1"/>
      <protection hidden="1"/>
    </xf>
    <xf numFmtId="0" fontId="4" fillId="37" borderId="37" xfId="53" applyFont="1" applyFill="1" applyBorder="1" applyAlignment="1" applyProtection="1">
      <alignment horizontal="center" vertical="center" wrapText="1"/>
      <protection hidden="1"/>
    </xf>
    <xf numFmtId="0" fontId="4" fillId="37" borderId="0" xfId="53" applyFont="1" applyFill="1" applyBorder="1" applyAlignment="1" applyProtection="1">
      <alignment horizontal="center" vertical="center" wrapText="1"/>
      <protection hidden="1"/>
    </xf>
    <xf numFmtId="0" fontId="4" fillId="37" borderId="22" xfId="53" applyFont="1" applyFill="1" applyBorder="1" applyAlignment="1" applyProtection="1">
      <alignment horizontal="center" vertical="center" wrapText="1"/>
      <protection hidden="1"/>
    </xf>
    <xf numFmtId="0" fontId="4" fillId="37" borderId="18" xfId="53" applyFont="1" applyFill="1" applyBorder="1" applyAlignment="1" applyProtection="1">
      <alignment horizontal="center" vertical="center" wrapText="1"/>
      <protection hidden="1"/>
    </xf>
    <xf numFmtId="0" fontId="6" fillId="37" borderId="20" xfId="53" applyFont="1" applyFill="1" applyBorder="1" applyAlignment="1" applyProtection="1">
      <alignment horizontal="center" vertical="center" wrapText="1"/>
      <protection hidden="1"/>
    </xf>
    <xf numFmtId="0" fontId="6" fillId="37" borderId="39" xfId="53" applyFont="1" applyFill="1" applyBorder="1" applyAlignment="1" applyProtection="1">
      <alignment horizontal="center" vertical="center" wrapText="1"/>
      <protection hidden="1"/>
    </xf>
    <xf numFmtId="0" fontId="6" fillId="37" borderId="19" xfId="53" applyFont="1" applyFill="1" applyBorder="1" applyAlignment="1" applyProtection="1">
      <alignment horizontal="center" vertical="center" wrapText="1"/>
      <protection hidden="1"/>
    </xf>
    <xf numFmtId="0" fontId="6" fillId="37" borderId="37" xfId="53" applyFont="1" applyFill="1" applyBorder="1" applyAlignment="1" applyProtection="1">
      <alignment horizontal="center" vertical="center" wrapText="1"/>
      <protection hidden="1"/>
    </xf>
    <xf numFmtId="0" fontId="6" fillId="37" borderId="0" xfId="53" applyFont="1" applyFill="1" applyBorder="1" applyAlignment="1" applyProtection="1">
      <alignment horizontal="center" vertical="center" wrapText="1"/>
      <protection hidden="1"/>
    </xf>
    <xf numFmtId="0" fontId="6" fillId="37" borderId="52" xfId="53" applyFont="1" applyFill="1" applyBorder="1" applyAlignment="1" applyProtection="1">
      <alignment horizontal="center" vertical="center" wrapText="1"/>
      <protection hidden="1"/>
    </xf>
    <xf numFmtId="0" fontId="6" fillId="37" borderId="22" xfId="53" applyFont="1" applyFill="1" applyBorder="1" applyAlignment="1" applyProtection="1">
      <alignment horizontal="center" vertical="center" wrapText="1"/>
      <protection hidden="1"/>
    </xf>
    <xf numFmtId="0" fontId="6" fillId="37" borderId="18" xfId="53" applyFont="1" applyFill="1" applyBorder="1" applyAlignment="1" applyProtection="1">
      <alignment horizontal="center" vertical="center" wrapText="1"/>
      <protection hidden="1"/>
    </xf>
    <xf numFmtId="0" fontId="6" fillId="37" borderId="21" xfId="53" applyFont="1" applyFill="1" applyBorder="1" applyAlignment="1" applyProtection="1">
      <alignment horizontal="center" vertical="center" wrapText="1"/>
      <protection hidden="1"/>
    </xf>
    <xf numFmtId="0" fontId="4" fillId="37" borderId="19" xfId="53" applyFont="1" applyFill="1" applyBorder="1" applyAlignment="1" applyProtection="1">
      <alignment horizontal="center" vertical="center" wrapText="1"/>
      <protection hidden="1"/>
    </xf>
    <xf numFmtId="0" fontId="4" fillId="37" borderId="21" xfId="53" applyFont="1" applyFill="1" applyBorder="1" applyAlignment="1" applyProtection="1">
      <alignment horizontal="center" vertical="center" wrapText="1"/>
      <protection hidden="1"/>
    </xf>
    <xf numFmtId="0" fontId="4" fillId="37" borderId="52" xfId="53" applyFont="1" applyFill="1" applyBorder="1" applyAlignment="1" applyProtection="1">
      <alignment horizontal="center" vertical="center" wrapText="1"/>
      <protection hidden="1"/>
    </xf>
    <xf numFmtId="0" fontId="10" fillId="32" borderId="16" xfId="53" applyFont="1" applyFill="1" applyBorder="1" applyAlignment="1" applyProtection="1">
      <alignment horizontal="center" vertical="center" wrapText="1"/>
      <protection hidden="1"/>
    </xf>
    <xf numFmtId="0" fontId="10" fillId="32" borderId="16" xfId="53" applyFont="1" applyFill="1" applyBorder="1" applyAlignment="1" applyProtection="1">
      <alignment horizontal="center" vertical="center"/>
      <protection hidden="1"/>
    </xf>
    <xf numFmtId="0" fontId="10" fillId="35" borderId="0" xfId="0" applyFont="1" applyFill="1" applyBorder="1" applyAlignment="1">
      <alignment horizontal="left" vertical="center"/>
    </xf>
    <xf numFmtId="0" fontId="1" fillId="35" borderId="0" xfId="42" applyFont="1" applyFill="1" applyAlignment="1" applyProtection="1">
      <alignment horizontal="left" vertical="center"/>
      <protection/>
    </xf>
    <xf numFmtId="0" fontId="1" fillId="35" borderId="0" xfId="42" applyFill="1" applyAlignment="1" applyProtection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Expert0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M174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40" width="2.75390625" style="22" customWidth="1"/>
    <col min="41" max="60" width="10.75390625" style="22" customWidth="1"/>
    <col min="61" max="16384" width="2.75390625" style="22" customWidth="1"/>
  </cols>
  <sheetData>
    <row r="1" spans="2:39" s="1" customFormat="1" ht="15" customHeight="1">
      <c r="B1" s="301" t="s">
        <v>296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</row>
    <row r="2" spans="2:65" s="72" customFormat="1" ht="15" customHeight="1" thickBot="1">
      <c r="B2" s="302" t="s">
        <v>224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73"/>
      <c r="BA2" s="73"/>
      <c r="BB2" s="73"/>
      <c r="BC2" s="73"/>
      <c r="BD2" s="73"/>
      <c r="BE2" s="73"/>
      <c r="BF2" s="73"/>
      <c r="BG2" s="73"/>
      <c r="BH2" s="73"/>
      <c r="BI2" s="74"/>
      <c r="BJ2" s="74"/>
      <c r="BK2" s="74"/>
      <c r="BL2" s="74"/>
      <c r="BM2" s="74"/>
    </row>
    <row r="3" spans="2:51" ht="10.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1"/>
      <c r="AN3" s="78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</row>
    <row r="4" spans="2:39" ht="10.5" customHeight="1">
      <c r="B4" s="23"/>
      <c r="C4" s="24"/>
      <c r="D4" s="24"/>
      <c r="E4" s="24"/>
      <c r="F4" s="24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5" t="s">
        <v>96</v>
      </c>
      <c r="AM4" s="25"/>
    </row>
    <row r="5" spans="2:39" ht="10.5" customHeight="1">
      <c r="B5" s="23"/>
      <c r="C5" s="24"/>
      <c r="D5" s="80"/>
      <c r="E5" s="80"/>
      <c r="F5" s="80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27" t="s">
        <v>258</v>
      </c>
      <c r="AM5" s="25"/>
    </row>
    <row r="6" spans="2:39" ht="10.5" customHeight="1">
      <c r="B6" s="23"/>
      <c r="C6" s="24"/>
      <c r="D6" s="80"/>
      <c r="E6" s="80"/>
      <c r="F6" s="80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27" t="s">
        <v>238</v>
      </c>
      <c r="AM6" s="25"/>
    </row>
    <row r="7" spans="2:39" ht="10.5" customHeight="1">
      <c r="B7" s="23"/>
      <c r="C7" s="24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27" t="s">
        <v>259</v>
      </c>
      <c r="AM7" s="25"/>
    </row>
    <row r="8" spans="2:39" ht="10.5" customHeight="1">
      <c r="B8" s="23"/>
      <c r="C8" s="24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27" t="s">
        <v>239</v>
      </c>
      <c r="AM8" s="25"/>
    </row>
    <row r="9" spans="2:39" ht="10.5" customHeight="1">
      <c r="B9" s="23"/>
      <c r="C9" s="24"/>
      <c r="D9" s="24"/>
      <c r="E9" s="27"/>
      <c r="F9" s="27"/>
      <c r="G9" s="27"/>
      <c r="H9" s="27"/>
      <c r="I9" s="28"/>
      <c r="J9" s="26"/>
      <c r="K9" s="26"/>
      <c r="L9" s="26"/>
      <c r="M9" s="26"/>
      <c r="N9" s="26"/>
      <c r="O9" s="26"/>
      <c r="P9" s="26"/>
      <c r="Q9" s="26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27" t="s">
        <v>97</v>
      </c>
      <c r="AM9" s="25"/>
    </row>
    <row r="10" spans="2:39" ht="10.5" customHeight="1">
      <c r="B10" s="23"/>
      <c r="C10" s="24"/>
      <c r="D10" s="24"/>
      <c r="E10" s="27"/>
      <c r="F10" s="27"/>
      <c r="G10" s="27"/>
      <c r="H10" s="27"/>
      <c r="I10" s="26"/>
      <c r="J10" s="26"/>
      <c r="K10" s="26"/>
      <c r="L10" s="26"/>
      <c r="M10" s="26"/>
      <c r="N10" s="26"/>
      <c r="O10" s="26"/>
      <c r="P10" s="26"/>
      <c r="Q10" s="26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25"/>
    </row>
    <row r="11" spans="2:39" ht="10.5" customHeight="1">
      <c r="B11" s="23"/>
      <c r="C11" s="24"/>
      <c r="D11" s="24"/>
      <c r="E11" s="27"/>
      <c r="F11" s="27"/>
      <c r="G11" s="27"/>
      <c r="H11" s="27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7" t="s">
        <v>260</v>
      </c>
      <c r="AM11" s="25"/>
    </row>
    <row r="12" spans="2:39" ht="10.5" customHeight="1">
      <c r="B12" s="23"/>
      <c r="C12" s="24"/>
      <c r="D12" s="24"/>
      <c r="E12" s="27"/>
      <c r="F12" s="27"/>
      <c r="G12" s="27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/>
      <c r="AM12" s="25"/>
    </row>
    <row r="13" spans="2:39" s="1" customFormat="1" ht="12" customHeight="1">
      <c r="B13" s="2"/>
      <c r="C13" s="3"/>
      <c r="D13" s="3"/>
      <c r="E13" s="4"/>
      <c r="F13" s="4"/>
      <c r="G13" s="4"/>
      <c r="H13" s="4"/>
      <c r="I13" s="5"/>
      <c r="J13" s="5"/>
      <c r="K13" s="6"/>
      <c r="L13" s="6"/>
      <c r="M13" s="6"/>
      <c r="N13" s="6"/>
      <c r="O13" s="6"/>
      <c r="P13" s="6"/>
      <c r="Q13" s="6"/>
      <c r="R13" s="6"/>
      <c r="S13" s="315" t="s">
        <v>249</v>
      </c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7"/>
      <c r="AI13" s="314" t="s">
        <v>248</v>
      </c>
      <c r="AJ13" s="314"/>
      <c r="AK13" s="314"/>
      <c r="AL13" s="314"/>
      <c r="AM13" s="7"/>
    </row>
    <row r="14" spans="2:39" s="1" customFormat="1" ht="12" customHeight="1">
      <c r="B14" s="8"/>
      <c r="C14" s="13" t="s">
        <v>103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318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20"/>
      <c r="AI14" s="314"/>
      <c r="AJ14" s="314"/>
      <c r="AK14" s="314"/>
      <c r="AL14" s="314"/>
      <c r="AM14" s="10"/>
    </row>
    <row r="15" spans="2:39" s="1" customFormat="1" ht="12" customHeight="1">
      <c r="B15" s="8"/>
      <c r="C15" s="13" t="s">
        <v>104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304" t="s">
        <v>252</v>
      </c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6"/>
      <c r="AI15" s="310"/>
      <c r="AJ15" s="310"/>
      <c r="AK15" s="310"/>
      <c r="AL15" s="310"/>
      <c r="AM15" s="10"/>
    </row>
    <row r="16" spans="2:39" s="1" customFormat="1" ht="12" customHeight="1">
      <c r="B16" s="8"/>
      <c r="C16" s="11" t="s">
        <v>201</v>
      </c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9"/>
      <c r="S16" s="307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9"/>
      <c r="AI16" s="310"/>
      <c r="AJ16" s="310"/>
      <c r="AK16" s="310"/>
      <c r="AL16" s="310"/>
      <c r="AM16" s="10"/>
    </row>
    <row r="17" spans="2:39" s="1" customFormat="1" ht="12" customHeight="1">
      <c r="B17" s="12"/>
      <c r="C17" s="11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4"/>
      <c r="S17" s="304" t="s">
        <v>98</v>
      </c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6"/>
      <c r="AI17" s="310"/>
      <c r="AJ17" s="310"/>
      <c r="AK17" s="310"/>
      <c r="AL17" s="310"/>
      <c r="AM17" s="10"/>
    </row>
    <row r="18" spans="2:39" s="1" customFormat="1" ht="12" customHeight="1">
      <c r="B18" s="12"/>
      <c r="C18" s="13" t="s">
        <v>261</v>
      </c>
      <c r="D18" s="13"/>
      <c r="E18" s="13"/>
      <c r="F18" s="13"/>
      <c r="G18" s="14"/>
      <c r="H18" s="14"/>
      <c r="I18" s="102"/>
      <c r="J18" s="102"/>
      <c r="K18" s="102"/>
      <c r="L18" s="311"/>
      <c r="M18" s="312"/>
      <c r="N18" s="312"/>
      <c r="O18" s="312"/>
      <c r="P18" s="312"/>
      <c r="Q18" s="313"/>
      <c r="R18" s="14"/>
      <c r="S18" s="307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9"/>
      <c r="AI18" s="310"/>
      <c r="AJ18" s="310"/>
      <c r="AK18" s="310"/>
      <c r="AL18" s="310"/>
      <c r="AM18" s="10"/>
    </row>
    <row r="19" spans="2:39" s="1" customFormat="1" ht="12" customHeight="1">
      <c r="B19" s="12"/>
      <c r="C19" s="13"/>
      <c r="D19" s="13"/>
      <c r="E19" s="13"/>
      <c r="F19" s="13"/>
      <c r="G19" s="13"/>
      <c r="H19" s="13"/>
      <c r="I19" s="102"/>
      <c r="J19" s="102"/>
      <c r="K19" s="102"/>
      <c r="L19" s="13"/>
      <c r="M19" s="13"/>
      <c r="N19" s="13"/>
      <c r="O19" s="13"/>
      <c r="P19" s="13"/>
      <c r="Q19" s="13"/>
      <c r="R19" s="14"/>
      <c r="S19" s="314" t="s">
        <v>177</v>
      </c>
      <c r="T19" s="314"/>
      <c r="U19" s="314"/>
      <c r="V19" s="314"/>
      <c r="W19" s="314"/>
      <c r="X19" s="314"/>
      <c r="Y19" s="314"/>
      <c r="Z19" s="314"/>
      <c r="AA19" s="314" t="s">
        <v>178</v>
      </c>
      <c r="AB19" s="314"/>
      <c r="AC19" s="314"/>
      <c r="AD19" s="314"/>
      <c r="AE19" s="314"/>
      <c r="AF19" s="314"/>
      <c r="AG19" s="314"/>
      <c r="AH19" s="314"/>
      <c r="AI19" s="329"/>
      <c r="AJ19" s="330"/>
      <c r="AK19" s="330"/>
      <c r="AL19" s="331"/>
      <c r="AM19" s="10"/>
    </row>
    <row r="20" spans="2:39" s="1" customFormat="1" ht="12" customHeight="1">
      <c r="B20" s="12"/>
      <c r="C20" s="13" t="s">
        <v>262</v>
      </c>
      <c r="D20" s="13"/>
      <c r="E20" s="13"/>
      <c r="F20" s="13"/>
      <c r="G20" s="13"/>
      <c r="H20" s="13"/>
      <c r="I20" s="102"/>
      <c r="J20" s="102"/>
      <c r="K20" s="102"/>
      <c r="L20" s="311"/>
      <c r="M20" s="312"/>
      <c r="N20" s="312"/>
      <c r="O20" s="312"/>
      <c r="P20" s="312"/>
      <c r="Q20" s="313"/>
      <c r="R20" s="14"/>
      <c r="S20" s="310"/>
      <c r="T20" s="310"/>
      <c r="U20" s="310"/>
      <c r="V20" s="310"/>
      <c r="W20" s="310"/>
      <c r="X20" s="310"/>
      <c r="Y20" s="310"/>
      <c r="Z20" s="310"/>
      <c r="AA20" s="338"/>
      <c r="AB20" s="338"/>
      <c r="AC20" s="338"/>
      <c r="AD20" s="338"/>
      <c r="AE20" s="338"/>
      <c r="AF20" s="338"/>
      <c r="AG20" s="338"/>
      <c r="AH20" s="338"/>
      <c r="AI20" s="332"/>
      <c r="AJ20" s="333"/>
      <c r="AK20" s="333"/>
      <c r="AL20" s="334"/>
      <c r="AM20" s="10"/>
    </row>
    <row r="21" spans="2:39" s="1" customFormat="1" ht="12" customHeight="1">
      <c r="B21" s="12"/>
      <c r="C21" s="13"/>
      <c r="D21" s="13"/>
      <c r="E21" s="13"/>
      <c r="F21" s="13"/>
      <c r="G21" s="13"/>
      <c r="H21" s="13"/>
      <c r="I21" s="102"/>
      <c r="J21" s="102"/>
      <c r="K21" s="102"/>
      <c r="L21" s="311"/>
      <c r="M21" s="312"/>
      <c r="N21" s="312"/>
      <c r="O21" s="312"/>
      <c r="P21" s="312"/>
      <c r="Q21" s="313"/>
      <c r="R21" s="14"/>
      <c r="S21" s="310"/>
      <c r="T21" s="310"/>
      <c r="U21" s="310"/>
      <c r="V21" s="310"/>
      <c r="W21" s="310"/>
      <c r="X21" s="310"/>
      <c r="Y21" s="310"/>
      <c r="Z21" s="310"/>
      <c r="AA21" s="338"/>
      <c r="AB21" s="338"/>
      <c r="AC21" s="338"/>
      <c r="AD21" s="338"/>
      <c r="AE21" s="338"/>
      <c r="AF21" s="338"/>
      <c r="AG21" s="338"/>
      <c r="AH21" s="338"/>
      <c r="AI21" s="335"/>
      <c r="AJ21" s="336"/>
      <c r="AK21" s="336"/>
      <c r="AL21" s="337"/>
      <c r="AM21" s="10"/>
    </row>
    <row r="22" spans="2:39" s="1" customFormat="1" ht="12" customHeight="1">
      <c r="B22" s="12"/>
      <c r="C22" s="13"/>
      <c r="D22" s="13"/>
      <c r="E22" s="13"/>
      <c r="F22" s="13"/>
      <c r="G22" s="13"/>
      <c r="H22" s="13"/>
      <c r="I22" s="102"/>
      <c r="J22" s="102"/>
      <c r="K22" s="102"/>
      <c r="L22" s="311"/>
      <c r="M22" s="312"/>
      <c r="N22" s="312"/>
      <c r="O22" s="312"/>
      <c r="P22" s="312"/>
      <c r="Q22" s="313"/>
      <c r="R22" s="14"/>
      <c r="S22" s="304" t="s">
        <v>99</v>
      </c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6"/>
      <c r="AI22" s="310"/>
      <c r="AJ22" s="310"/>
      <c r="AK22" s="310"/>
      <c r="AL22" s="310"/>
      <c r="AM22" s="10"/>
    </row>
    <row r="23" spans="2:39" s="1" customFormat="1" ht="12" customHeight="1">
      <c r="B23" s="12"/>
      <c r="C23" s="90"/>
      <c r="D23" s="90"/>
      <c r="E23" s="90"/>
      <c r="F23" s="90"/>
      <c r="G23" s="90"/>
      <c r="H23" s="90"/>
      <c r="I23" s="90"/>
      <c r="J23" s="90"/>
      <c r="K23" s="90"/>
      <c r="L23" s="170"/>
      <c r="M23" s="171"/>
      <c r="N23" s="171"/>
      <c r="O23" s="171"/>
      <c r="P23" s="171"/>
      <c r="Q23" s="171"/>
      <c r="R23" s="14"/>
      <c r="S23" s="307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9"/>
      <c r="AI23" s="310"/>
      <c r="AJ23" s="310"/>
      <c r="AK23" s="310"/>
      <c r="AL23" s="310"/>
      <c r="AM23" s="10"/>
    </row>
    <row r="24" spans="2:39" s="1" customFormat="1" ht="12" customHeight="1">
      <c r="B24" s="12"/>
      <c r="C24" s="13"/>
      <c r="D24" s="13"/>
      <c r="E24" s="13"/>
      <c r="F24" s="13"/>
      <c r="G24" s="14"/>
      <c r="H24" s="14"/>
      <c r="I24" s="102"/>
      <c r="J24" s="102"/>
      <c r="K24" s="102"/>
      <c r="L24" s="100"/>
      <c r="M24" s="101"/>
      <c r="N24" s="101"/>
      <c r="O24" s="101"/>
      <c r="P24" s="101"/>
      <c r="Q24" s="101"/>
      <c r="R24" s="14"/>
      <c r="S24" s="314" t="s">
        <v>177</v>
      </c>
      <c r="T24" s="314"/>
      <c r="U24" s="314"/>
      <c r="V24" s="314"/>
      <c r="W24" s="314"/>
      <c r="X24" s="314"/>
      <c r="Y24" s="314"/>
      <c r="Z24" s="314"/>
      <c r="AA24" s="314" t="s">
        <v>178</v>
      </c>
      <c r="AB24" s="314"/>
      <c r="AC24" s="314"/>
      <c r="AD24" s="314"/>
      <c r="AE24" s="314"/>
      <c r="AF24" s="314"/>
      <c r="AG24" s="314"/>
      <c r="AH24" s="314"/>
      <c r="AI24" s="329"/>
      <c r="AJ24" s="330"/>
      <c r="AK24" s="330"/>
      <c r="AL24" s="331"/>
      <c r="AM24" s="10"/>
    </row>
    <row r="25" spans="2:39" s="1" customFormat="1" ht="12" customHeight="1">
      <c r="B25" s="1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4"/>
      <c r="S25" s="310"/>
      <c r="T25" s="310"/>
      <c r="U25" s="310"/>
      <c r="V25" s="310"/>
      <c r="W25" s="310"/>
      <c r="X25" s="310"/>
      <c r="Y25" s="310"/>
      <c r="Z25" s="310"/>
      <c r="AA25" s="338"/>
      <c r="AB25" s="338"/>
      <c r="AC25" s="338"/>
      <c r="AD25" s="338"/>
      <c r="AE25" s="338"/>
      <c r="AF25" s="338"/>
      <c r="AG25" s="338"/>
      <c r="AH25" s="338"/>
      <c r="AI25" s="332"/>
      <c r="AJ25" s="333"/>
      <c r="AK25" s="333"/>
      <c r="AL25" s="334"/>
      <c r="AM25" s="10"/>
    </row>
    <row r="26" spans="2:39" s="1" customFormat="1" ht="12" customHeight="1">
      <c r="B26" s="1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4"/>
      <c r="S26" s="310"/>
      <c r="T26" s="310"/>
      <c r="U26" s="310"/>
      <c r="V26" s="310"/>
      <c r="W26" s="310"/>
      <c r="X26" s="310"/>
      <c r="Y26" s="310"/>
      <c r="Z26" s="310"/>
      <c r="AA26" s="338"/>
      <c r="AB26" s="338"/>
      <c r="AC26" s="338"/>
      <c r="AD26" s="338"/>
      <c r="AE26" s="338"/>
      <c r="AF26" s="338"/>
      <c r="AG26" s="338"/>
      <c r="AH26" s="338"/>
      <c r="AI26" s="335"/>
      <c r="AJ26" s="336"/>
      <c r="AK26" s="336"/>
      <c r="AL26" s="337"/>
      <c r="AM26" s="10"/>
    </row>
    <row r="27" spans="2:39" s="1" customFormat="1" ht="12" customHeight="1">
      <c r="B27" s="1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4"/>
      <c r="S27" s="339" t="s">
        <v>253</v>
      </c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1"/>
      <c r="AI27" s="310"/>
      <c r="AJ27" s="310"/>
      <c r="AK27" s="310"/>
      <c r="AL27" s="310"/>
      <c r="AM27" s="10"/>
    </row>
    <row r="28" spans="2:39" s="1" customFormat="1" ht="12" customHeight="1">
      <c r="B28" s="1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4"/>
      <c r="S28" s="315" t="s">
        <v>250</v>
      </c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7"/>
      <c r="AI28" s="314" t="s">
        <v>248</v>
      </c>
      <c r="AJ28" s="314"/>
      <c r="AK28" s="314"/>
      <c r="AL28" s="314"/>
      <c r="AM28" s="10"/>
    </row>
    <row r="29" spans="2:39" s="1" customFormat="1" ht="12" customHeight="1">
      <c r="B29" s="1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4"/>
      <c r="S29" s="318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20"/>
      <c r="AI29" s="314"/>
      <c r="AJ29" s="314"/>
      <c r="AK29" s="314"/>
      <c r="AL29" s="314"/>
      <c r="AM29" s="10"/>
    </row>
    <row r="30" spans="2:39" s="1" customFormat="1" ht="12" customHeight="1">
      <c r="B30" s="1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3"/>
      <c r="S30" s="304" t="s">
        <v>100</v>
      </c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6"/>
      <c r="AI30" s="329"/>
      <c r="AJ30" s="330"/>
      <c r="AK30" s="330"/>
      <c r="AL30" s="331"/>
      <c r="AM30" s="10"/>
    </row>
    <row r="31" spans="2:39" s="1" customFormat="1" ht="12" customHeight="1">
      <c r="B31" s="12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13"/>
      <c r="S31" s="324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6"/>
      <c r="AI31" s="332"/>
      <c r="AJ31" s="333"/>
      <c r="AK31" s="333"/>
      <c r="AL31" s="334"/>
      <c r="AM31" s="10"/>
    </row>
    <row r="32" spans="2:39" s="1" customFormat="1" ht="12" customHeight="1">
      <c r="B32" s="12"/>
      <c r="C32" s="322" t="s">
        <v>105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13"/>
      <c r="S32" s="327" t="s">
        <v>101</v>
      </c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10"/>
      <c r="AJ32" s="310"/>
      <c r="AK32" s="310"/>
      <c r="AL32" s="310"/>
      <c r="AM32" s="10"/>
    </row>
    <row r="33" spans="2:39" s="1" customFormat="1" ht="12" customHeight="1">
      <c r="B33" s="12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13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10"/>
      <c r="AJ33" s="310"/>
      <c r="AK33" s="310"/>
      <c r="AL33" s="310"/>
      <c r="AM33" s="10"/>
    </row>
    <row r="34" spans="2:39" s="1" customFormat="1" ht="12" customHeight="1">
      <c r="B34" s="12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14"/>
      <c r="S34" s="327" t="s">
        <v>102</v>
      </c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10"/>
      <c r="AJ34" s="310"/>
      <c r="AK34" s="310"/>
      <c r="AL34" s="310"/>
      <c r="AM34" s="10"/>
    </row>
    <row r="35" spans="2:39" s="1" customFormat="1" ht="12" customHeight="1">
      <c r="B35" s="15"/>
      <c r="C35" s="322" t="s">
        <v>106</v>
      </c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14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10"/>
      <c r="AJ35" s="310"/>
      <c r="AK35" s="310"/>
      <c r="AL35" s="310"/>
      <c r="AM35" s="10"/>
    </row>
    <row r="36" spans="2:39" s="1" customFormat="1" ht="12" customHeight="1">
      <c r="B36" s="12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14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"/>
    </row>
    <row r="37" spans="2:39" s="1" customFormat="1" ht="12" customHeight="1">
      <c r="B37" s="1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4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99"/>
      <c r="AJ37" s="99"/>
      <c r="AK37" s="99"/>
      <c r="AL37" s="99"/>
      <c r="AM37" s="10"/>
    </row>
    <row r="38" spans="2:39" s="1" customFormat="1" ht="12" customHeight="1">
      <c r="B38" s="12"/>
      <c r="C38" s="102" t="s">
        <v>263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4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103"/>
      <c r="AI38" s="99"/>
      <c r="AJ38" s="99"/>
      <c r="AK38" s="99"/>
      <c r="AL38" s="99"/>
      <c r="AM38" s="10"/>
    </row>
    <row r="39" spans="2:39" s="1" customFormat="1" ht="12" customHeight="1">
      <c r="B39" s="12"/>
      <c r="C39" s="102" t="s">
        <v>264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4"/>
      <c r="S39" s="211" t="s">
        <v>255</v>
      </c>
      <c r="T39" s="211"/>
      <c r="U39" s="211"/>
      <c r="V39" s="211"/>
      <c r="W39" s="211"/>
      <c r="X39" s="211" t="s">
        <v>251</v>
      </c>
      <c r="Y39" s="211"/>
      <c r="Z39" s="211"/>
      <c r="AA39" s="211"/>
      <c r="AB39" s="211"/>
      <c r="AC39" s="211" t="s">
        <v>256</v>
      </c>
      <c r="AD39" s="211"/>
      <c r="AE39" s="211"/>
      <c r="AF39" s="211"/>
      <c r="AG39" s="211"/>
      <c r="AH39" s="103"/>
      <c r="AI39" s="99"/>
      <c r="AJ39" s="99"/>
      <c r="AK39" s="99"/>
      <c r="AL39" s="99"/>
      <c r="AM39" s="10"/>
    </row>
    <row r="40" spans="2:39" s="1" customFormat="1" ht="12" customHeight="1">
      <c r="B40" s="12"/>
      <c r="C40" s="102" t="s">
        <v>265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4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99"/>
      <c r="AJ40" s="99"/>
      <c r="AK40" s="99"/>
      <c r="AL40" s="99"/>
      <c r="AM40" s="10"/>
    </row>
    <row r="41" spans="2:39" s="1" customFormat="1" ht="12" customHeight="1">
      <c r="B41" s="12"/>
      <c r="C41" s="102" t="s">
        <v>266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4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99"/>
      <c r="AJ41" s="99"/>
      <c r="AK41" s="99"/>
      <c r="AL41" s="99"/>
      <c r="AM41" s="10"/>
    </row>
    <row r="42" spans="2:39" s="1" customFormat="1" ht="12" customHeight="1">
      <c r="B42" s="12"/>
      <c r="C42" s="102" t="s">
        <v>267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4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99"/>
      <c r="AJ42" s="99"/>
      <c r="AK42" s="99"/>
      <c r="AL42" s="99"/>
      <c r="AM42" s="10"/>
    </row>
    <row r="43" spans="2:39" s="1" customFormat="1" ht="12" customHeight="1">
      <c r="B43" s="12"/>
      <c r="C43" s="102" t="s">
        <v>268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4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99"/>
      <c r="AJ43" s="99"/>
      <c r="AK43" s="99"/>
      <c r="AL43" s="99"/>
      <c r="AM43" s="10"/>
    </row>
    <row r="44" spans="2:39" s="1" customFormat="1" ht="12" customHeight="1">
      <c r="B44" s="12"/>
      <c r="C44" s="102" t="s">
        <v>269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4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99"/>
      <c r="AJ44" s="99"/>
      <c r="AK44" s="99"/>
      <c r="AL44" s="99"/>
      <c r="AM44" s="10"/>
    </row>
    <row r="45" spans="2:39" s="1" customFormat="1" ht="12" customHeight="1">
      <c r="B45" s="12"/>
      <c r="C45" s="102" t="s">
        <v>270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4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99"/>
      <c r="AJ45" s="99"/>
      <c r="AK45" s="99"/>
      <c r="AL45" s="99"/>
      <c r="AM45" s="10"/>
    </row>
    <row r="46" spans="2:39" s="1" customFormat="1" ht="12" customHeight="1">
      <c r="B46" s="12"/>
      <c r="C46" s="102" t="s">
        <v>107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4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99"/>
      <c r="AJ46" s="99"/>
      <c r="AK46" s="99"/>
      <c r="AL46" s="99"/>
      <c r="AM46" s="10"/>
    </row>
    <row r="47" spans="2:39" s="1" customFormat="1" ht="12" customHeight="1">
      <c r="B47" s="12"/>
      <c r="C47" s="102" t="s">
        <v>108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4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103"/>
      <c r="AI47" s="99"/>
      <c r="AJ47" s="99"/>
      <c r="AK47" s="99"/>
      <c r="AL47" s="99"/>
      <c r="AM47" s="10"/>
    </row>
    <row r="48" spans="2:39" s="1" customFormat="1" ht="12" customHeight="1">
      <c r="B48" s="12"/>
      <c r="C48" s="102" t="s">
        <v>109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4"/>
      <c r="S48" s="211" t="s">
        <v>255</v>
      </c>
      <c r="T48" s="211"/>
      <c r="U48" s="211"/>
      <c r="V48" s="211"/>
      <c r="W48" s="211"/>
      <c r="X48" s="211" t="s">
        <v>251</v>
      </c>
      <c r="Y48" s="211"/>
      <c r="Z48" s="211"/>
      <c r="AA48" s="211"/>
      <c r="AB48" s="211"/>
      <c r="AC48" s="211" t="s">
        <v>256</v>
      </c>
      <c r="AD48" s="211"/>
      <c r="AE48" s="211"/>
      <c r="AF48" s="211"/>
      <c r="AG48" s="211"/>
      <c r="AH48" s="103"/>
      <c r="AI48" s="99"/>
      <c r="AJ48" s="99"/>
      <c r="AK48" s="99"/>
      <c r="AL48" s="99"/>
      <c r="AM48" s="10"/>
    </row>
    <row r="49" spans="2:39" s="1" customFormat="1" ht="12" customHeight="1">
      <c r="B49" s="12"/>
      <c r="C49" s="102" t="s">
        <v>110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4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99"/>
      <c r="AJ49" s="99"/>
      <c r="AK49" s="99"/>
      <c r="AL49" s="99"/>
      <c r="AM49" s="10"/>
    </row>
    <row r="50" spans="2:39" s="1" customFormat="1" ht="12" customHeight="1">
      <c r="B50" s="1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4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99"/>
      <c r="AJ50" s="99"/>
      <c r="AK50" s="99"/>
      <c r="AL50" s="99"/>
      <c r="AM50" s="10"/>
    </row>
    <row r="51" spans="2:39" s="1" customFormat="1" ht="12" customHeight="1">
      <c r="B51" s="1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4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99"/>
      <c r="AJ51" s="99"/>
      <c r="AK51" s="99"/>
      <c r="AL51" s="99"/>
      <c r="AM51" s="10"/>
    </row>
    <row r="52" spans="2:39" s="1" customFormat="1" ht="12" customHeight="1">
      <c r="B52" s="1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4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99"/>
      <c r="AJ52" s="99"/>
      <c r="AK52" s="99"/>
      <c r="AL52" s="99"/>
      <c r="AM52" s="10"/>
    </row>
    <row r="53" spans="2:39" ht="12" customHeight="1">
      <c r="B53" s="29"/>
      <c r="C53" s="345" t="s">
        <v>203</v>
      </c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5"/>
      <c r="AM53" s="31"/>
    </row>
    <row r="54" spans="2:39" ht="12" customHeight="1">
      <c r="B54" s="29"/>
      <c r="C54" s="273" t="s">
        <v>254</v>
      </c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31"/>
    </row>
    <row r="55" spans="2:39" ht="12" customHeight="1">
      <c r="B55" s="29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31"/>
    </row>
    <row r="56" spans="2:39" ht="12" customHeight="1">
      <c r="B56" s="29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31"/>
    </row>
    <row r="57" spans="2:39" ht="12" customHeight="1">
      <c r="B57" s="29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31"/>
    </row>
    <row r="58" spans="2:39" ht="12" customHeight="1">
      <c r="B58" s="29"/>
      <c r="C58" s="85"/>
      <c r="D58" s="85"/>
      <c r="E58" s="85"/>
      <c r="F58" s="85"/>
      <c r="G58" s="85"/>
      <c r="H58" s="85"/>
      <c r="I58" s="32"/>
      <c r="J58" s="32"/>
      <c r="K58" s="32"/>
      <c r="L58" s="32"/>
      <c r="M58" s="108" t="s">
        <v>214</v>
      </c>
      <c r="N58" s="274">
        <v>9</v>
      </c>
      <c r="O58" s="275"/>
      <c r="P58" s="275"/>
      <c r="Q58" s="276"/>
      <c r="R58" s="343" t="s">
        <v>272</v>
      </c>
      <c r="S58" s="343"/>
      <c r="T58" s="343"/>
      <c r="U58" s="343"/>
      <c r="V58" s="343"/>
      <c r="W58" s="343"/>
      <c r="X58" s="278">
        <f ca="1">IF(N58=12,TODAY()-365,TODAY())</f>
        <v>44272</v>
      </c>
      <c r="Y58" s="279"/>
      <c r="Z58" s="279"/>
      <c r="AA58" s="279"/>
      <c r="AB58" s="280"/>
      <c r="AC58" s="109" t="s">
        <v>199</v>
      </c>
      <c r="AD58" s="85"/>
      <c r="AE58" s="85"/>
      <c r="AF58" s="3"/>
      <c r="AG58" s="3"/>
      <c r="AH58" s="3"/>
      <c r="AI58" s="3"/>
      <c r="AJ58" s="3"/>
      <c r="AK58" s="3"/>
      <c r="AL58" s="85"/>
      <c r="AM58" s="31"/>
    </row>
    <row r="59" spans="2:39" ht="12" customHeight="1">
      <c r="B59" s="29"/>
      <c r="C59" s="85"/>
      <c r="D59" s="85"/>
      <c r="E59" s="85"/>
      <c r="F59" s="85"/>
      <c r="G59" s="85"/>
      <c r="H59" s="85"/>
      <c r="I59" s="32"/>
      <c r="J59" s="32"/>
      <c r="K59" s="32"/>
      <c r="L59" s="32"/>
      <c r="M59" s="85"/>
      <c r="N59" s="277" t="s">
        <v>271</v>
      </c>
      <c r="O59" s="277"/>
      <c r="P59" s="277"/>
      <c r="Q59" s="277"/>
      <c r="R59" s="85"/>
      <c r="S59" s="85"/>
      <c r="T59" s="85"/>
      <c r="U59" s="85"/>
      <c r="V59" s="85"/>
      <c r="W59" s="85"/>
      <c r="X59" s="277" t="s">
        <v>256</v>
      </c>
      <c r="Y59" s="277"/>
      <c r="Z59" s="277"/>
      <c r="AA59" s="277"/>
      <c r="AB59" s="277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31"/>
    </row>
    <row r="60" spans="2:39" ht="12" customHeight="1">
      <c r="B60" s="29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31"/>
    </row>
    <row r="61" spans="2:39" s="36" customFormat="1" ht="12" customHeight="1">
      <c r="B61" s="33"/>
      <c r="C61" s="30"/>
      <c r="D61" s="30"/>
      <c r="E61" s="30"/>
      <c r="F61" s="30"/>
      <c r="G61" s="30"/>
      <c r="H61" s="30"/>
      <c r="I61" s="30"/>
      <c r="J61" s="30"/>
      <c r="K61" s="344"/>
      <c r="L61" s="344"/>
      <c r="M61" s="344"/>
      <c r="N61" s="344"/>
      <c r="O61" s="344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5"/>
    </row>
    <row r="62" spans="2:39" s="36" customFormat="1" ht="12" customHeight="1">
      <c r="B62" s="33"/>
      <c r="C62" s="30"/>
      <c r="D62" s="30"/>
      <c r="E62" s="30"/>
      <c r="F62" s="30"/>
      <c r="G62" s="30"/>
      <c r="H62" s="30"/>
      <c r="I62" s="30"/>
      <c r="J62" s="30"/>
      <c r="K62" s="34"/>
      <c r="L62" s="34"/>
      <c r="M62" s="34"/>
      <c r="N62" s="34"/>
      <c r="O62" s="34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5"/>
    </row>
    <row r="63" spans="2:39" s="36" customFormat="1" ht="6" customHeight="1">
      <c r="B63" s="33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35"/>
    </row>
    <row r="64" spans="2:39" s="36" customFormat="1" ht="10.5" customHeight="1">
      <c r="B64" s="33"/>
      <c r="C64" s="271" t="s">
        <v>225</v>
      </c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35"/>
    </row>
    <row r="65" spans="2:39" s="36" customFormat="1" ht="11.25" customHeight="1">
      <c r="B65" s="33"/>
      <c r="C65" s="342" t="s">
        <v>226</v>
      </c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5"/>
    </row>
    <row r="66" spans="2:39" ht="10.5" customHeight="1">
      <c r="B66" s="29"/>
      <c r="C66" s="30"/>
      <c r="D66" s="30"/>
      <c r="E66" s="30"/>
      <c r="F66" s="32"/>
      <c r="G66" s="32"/>
      <c r="H66" s="32"/>
      <c r="I66" s="32"/>
      <c r="J66" s="32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0" t="s">
        <v>111</v>
      </c>
      <c r="AH66" s="300"/>
      <c r="AI66" s="300"/>
      <c r="AJ66" s="300"/>
      <c r="AK66" s="300"/>
      <c r="AL66" s="300"/>
      <c r="AM66" s="31"/>
    </row>
    <row r="67" spans="2:60" s="36" customFormat="1" ht="12" customHeight="1">
      <c r="B67" s="33"/>
      <c r="C67" s="241" t="s">
        <v>200</v>
      </c>
      <c r="D67" s="242"/>
      <c r="E67" s="268" t="s">
        <v>162</v>
      </c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6"/>
      <c r="S67" s="268" t="s">
        <v>54</v>
      </c>
      <c r="T67" s="235"/>
      <c r="U67" s="235"/>
      <c r="V67" s="236"/>
      <c r="W67" s="231" t="s">
        <v>53</v>
      </c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3"/>
      <c r="AM67" s="35"/>
      <c r="AO67" s="219" t="s">
        <v>49</v>
      </c>
      <c r="AP67" s="219"/>
      <c r="AQ67" s="219"/>
      <c r="AR67" s="219"/>
      <c r="AS67" s="219"/>
      <c r="AT67" s="219" t="s">
        <v>50</v>
      </c>
      <c r="AU67" s="219"/>
      <c r="AV67" s="219"/>
      <c r="AW67" s="219"/>
      <c r="AX67" s="219"/>
      <c r="AY67" s="219" t="s">
        <v>189</v>
      </c>
      <c r="AZ67" s="219"/>
      <c r="BA67" s="219"/>
      <c r="BB67" s="219"/>
      <c r="BC67" s="219"/>
      <c r="BD67" s="219" t="s">
        <v>51</v>
      </c>
      <c r="BE67" s="219"/>
      <c r="BF67" s="219"/>
      <c r="BG67" s="219"/>
      <c r="BH67" s="219"/>
    </row>
    <row r="68" spans="2:60" s="36" customFormat="1" ht="12" customHeight="1">
      <c r="B68" s="33"/>
      <c r="C68" s="243"/>
      <c r="D68" s="244"/>
      <c r="E68" s="292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4"/>
      <c r="S68" s="292"/>
      <c r="T68" s="293"/>
      <c r="U68" s="293"/>
      <c r="V68" s="294"/>
      <c r="W68" s="234">
        <v>0.16</v>
      </c>
      <c r="X68" s="235"/>
      <c r="Y68" s="235"/>
      <c r="Z68" s="236"/>
      <c r="AA68" s="234">
        <v>0.09</v>
      </c>
      <c r="AB68" s="235"/>
      <c r="AC68" s="235"/>
      <c r="AD68" s="236"/>
      <c r="AE68" s="234">
        <v>0.06</v>
      </c>
      <c r="AF68" s="235"/>
      <c r="AG68" s="235"/>
      <c r="AH68" s="236"/>
      <c r="AI68" s="112"/>
      <c r="AJ68" s="240"/>
      <c r="AK68" s="240"/>
      <c r="AL68" s="111" t="s">
        <v>52</v>
      </c>
      <c r="AM68" s="35"/>
      <c r="AO68" s="219" t="s">
        <v>54</v>
      </c>
      <c r="AP68" s="220">
        <v>0.16</v>
      </c>
      <c r="AQ68" s="220">
        <v>0.09</v>
      </c>
      <c r="AR68" s="220">
        <v>0.06</v>
      </c>
      <c r="AS68" s="220">
        <f>IF(AJ68="",0,AJ68)</f>
        <v>0</v>
      </c>
      <c r="AT68" s="219" t="s">
        <v>54</v>
      </c>
      <c r="AU68" s="220">
        <v>0.16</v>
      </c>
      <c r="AV68" s="220">
        <v>0.09</v>
      </c>
      <c r="AW68" s="220">
        <v>0.06</v>
      </c>
      <c r="AX68" s="220">
        <f>IF(AJ68="",0,AJ68)</f>
        <v>0</v>
      </c>
      <c r="AY68" s="219" t="s">
        <v>54</v>
      </c>
      <c r="AZ68" s="220">
        <v>0.16</v>
      </c>
      <c r="BA68" s="220">
        <v>0.09</v>
      </c>
      <c r="BB68" s="220">
        <v>0.06</v>
      </c>
      <c r="BC68" s="220">
        <f>IF(AJ68="",0,AJ68)</f>
        <v>0</v>
      </c>
      <c r="BD68" s="219" t="s">
        <v>54</v>
      </c>
      <c r="BE68" s="220">
        <v>0.16</v>
      </c>
      <c r="BF68" s="220">
        <v>0.09</v>
      </c>
      <c r="BG68" s="220">
        <v>0.06</v>
      </c>
      <c r="BH68" s="220">
        <f>IF(AJ68="",0,AJ68)</f>
        <v>0</v>
      </c>
    </row>
    <row r="69" spans="2:60" s="36" customFormat="1" ht="3.75" customHeight="1">
      <c r="B69" s="33"/>
      <c r="C69" s="245"/>
      <c r="D69" s="246"/>
      <c r="E69" s="237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9"/>
      <c r="S69" s="237"/>
      <c r="T69" s="238"/>
      <c r="U69" s="238"/>
      <c r="V69" s="239"/>
      <c r="W69" s="237"/>
      <c r="X69" s="238"/>
      <c r="Y69" s="238"/>
      <c r="Z69" s="239"/>
      <c r="AA69" s="237"/>
      <c r="AB69" s="238"/>
      <c r="AC69" s="238"/>
      <c r="AD69" s="239"/>
      <c r="AE69" s="237"/>
      <c r="AF69" s="238"/>
      <c r="AG69" s="238"/>
      <c r="AH69" s="239"/>
      <c r="AI69" s="115"/>
      <c r="AJ69" s="113"/>
      <c r="AK69" s="113"/>
      <c r="AL69" s="114"/>
      <c r="AM69" s="35"/>
      <c r="AO69" s="219"/>
      <c r="AP69" s="219"/>
      <c r="AQ69" s="219"/>
      <c r="AR69" s="219"/>
      <c r="AS69" s="220"/>
      <c r="AT69" s="219"/>
      <c r="AU69" s="219"/>
      <c r="AV69" s="219"/>
      <c r="AW69" s="219"/>
      <c r="AX69" s="220"/>
      <c r="AY69" s="219"/>
      <c r="AZ69" s="219"/>
      <c r="BA69" s="219"/>
      <c r="BB69" s="219"/>
      <c r="BC69" s="220"/>
      <c r="BD69" s="219"/>
      <c r="BE69" s="219"/>
      <c r="BF69" s="219"/>
      <c r="BG69" s="219"/>
      <c r="BH69" s="220"/>
    </row>
    <row r="70" spans="2:60" s="36" customFormat="1" ht="10.5" customHeight="1">
      <c r="B70" s="33"/>
      <c r="C70" s="256">
        <v>1</v>
      </c>
      <c r="D70" s="256"/>
      <c r="E70" s="257">
        <v>2</v>
      </c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9"/>
      <c r="S70" s="224">
        <v>3</v>
      </c>
      <c r="T70" s="224"/>
      <c r="U70" s="224"/>
      <c r="V70" s="224"/>
      <c r="W70" s="224">
        <v>4</v>
      </c>
      <c r="X70" s="224"/>
      <c r="Y70" s="224"/>
      <c r="Z70" s="224"/>
      <c r="AA70" s="224">
        <v>5</v>
      </c>
      <c r="AB70" s="224"/>
      <c r="AC70" s="224"/>
      <c r="AD70" s="224"/>
      <c r="AE70" s="224">
        <v>6</v>
      </c>
      <c r="AF70" s="224"/>
      <c r="AG70" s="224"/>
      <c r="AH70" s="224"/>
      <c r="AI70" s="224">
        <v>7</v>
      </c>
      <c r="AJ70" s="224"/>
      <c r="AK70" s="224"/>
      <c r="AL70" s="224"/>
      <c r="AM70" s="35"/>
      <c r="AO70" s="148">
        <v>3</v>
      </c>
      <c r="AP70" s="148">
        <v>4</v>
      </c>
      <c r="AQ70" s="148">
        <v>5</v>
      </c>
      <c r="AR70" s="148">
        <v>6</v>
      </c>
      <c r="AS70" s="148">
        <v>7</v>
      </c>
      <c r="AT70" s="148">
        <v>3</v>
      </c>
      <c r="AU70" s="148">
        <v>4</v>
      </c>
      <c r="AV70" s="148">
        <v>5</v>
      </c>
      <c r="AW70" s="148">
        <v>6</v>
      </c>
      <c r="AX70" s="148">
        <v>7</v>
      </c>
      <c r="AY70" s="148">
        <v>3</v>
      </c>
      <c r="AZ70" s="148">
        <v>4</v>
      </c>
      <c r="BA70" s="148">
        <v>5</v>
      </c>
      <c r="BB70" s="148">
        <v>6</v>
      </c>
      <c r="BC70" s="148">
        <v>7</v>
      </c>
      <c r="BD70" s="148">
        <v>3</v>
      </c>
      <c r="BE70" s="148">
        <v>4</v>
      </c>
      <c r="BF70" s="148">
        <v>5</v>
      </c>
      <c r="BG70" s="148">
        <v>6</v>
      </c>
      <c r="BH70" s="148">
        <v>7</v>
      </c>
    </row>
    <row r="71" spans="2:60" s="36" customFormat="1" ht="12.75" customHeight="1">
      <c r="B71" s="33"/>
      <c r="C71" s="260" t="s">
        <v>164</v>
      </c>
      <c r="D71" s="262"/>
      <c r="E71" s="287" t="s">
        <v>55</v>
      </c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25">
        <f>SUM(W71:AL71)</f>
        <v>0</v>
      </c>
      <c r="T71" s="226"/>
      <c r="U71" s="226"/>
      <c r="V71" s="227"/>
      <c r="W71" s="225">
        <f>IF($N$58=3,AP71,IF($N$58=6,AP71+AU71,IF($N$58=9,AP71+AU71+AZ71,IF($N$58=12,AP71+AU71+AZ71+BE71))))</f>
        <v>0</v>
      </c>
      <c r="X71" s="226"/>
      <c r="Y71" s="226"/>
      <c r="Z71" s="227"/>
      <c r="AA71" s="225">
        <f>IF($N$58=3,AQ71,IF($N$58=6,AQ71+AV71,IF($N$58=9,AQ71+AV71+BA71,IF($N$58=12,AQ71+AV71+BA71+BF71))))</f>
        <v>0</v>
      </c>
      <c r="AB71" s="226"/>
      <c r="AC71" s="226"/>
      <c r="AD71" s="227"/>
      <c r="AE71" s="225">
        <f>IF($N$58=3,AR71,IF($N$58=6,AR71+AW71,IF($N$58=9,AR71+AW71+BB71,IF($N$58=12,AR71+AW71+BB71+BG71))))</f>
        <v>0</v>
      </c>
      <c r="AF71" s="226"/>
      <c r="AG71" s="226"/>
      <c r="AH71" s="227"/>
      <c r="AI71" s="225">
        <f>IF($N$58=3,AS71,IF($N$58=6,AS71+AX71,IF($N$58=9,AS71+AX71+BC71,IF($N$58=12,AS71+AX71+BC71+BH71))))</f>
        <v>0</v>
      </c>
      <c r="AJ71" s="226"/>
      <c r="AK71" s="226"/>
      <c r="AL71" s="227"/>
      <c r="AM71" s="35"/>
      <c r="AO71" s="153">
        <f>SUM(AP71:AS71)</f>
        <v>0</v>
      </c>
      <c r="AP71" s="154"/>
      <c r="AQ71" s="154"/>
      <c r="AR71" s="154"/>
      <c r="AS71" s="155"/>
      <c r="AT71" s="153">
        <f>SUM(AU71:AX71)</f>
        <v>0</v>
      </c>
      <c r="AU71" s="154"/>
      <c r="AV71" s="154"/>
      <c r="AW71" s="154"/>
      <c r="AX71" s="155"/>
      <c r="AY71" s="153">
        <f>SUM(AZ71:BC71)</f>
        <v>0</v>
      </c>
      <c r="AZ71" s="154"/>
      <c r="BA71" s="154"/>
      <c r="BB71" s="154"/>
      <c r="BC71" s="155"/>
      <c r="BD71" s="153">
        <f>SUM(BE71:BH71)</f>
        <v>0</v>
      </c>
      <c r="BE71" s="154"/>
      <c r="BF71" s="154"/>
      <c r="BG71" s="154"/>
      <c r="BH71" s="155"/>
    </row>
    <row r="72" spans="2:60" ht="33" customHeight="1">
      <c r="B72" s="29"/>
      <c r="C72" s="196" t="s">
        <v>57</v>
      </c>
      <c r="D72" s="198"/>
      <c r="E72" s="212" t="s">
        <v>56</v>
      </c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4"/>
      <c r="S72" s="208">
        <f>IF($N$58=3,AO72,IF($N$58=6,AO72+AT72,IF($N$58=9,AO72+AT72+AY72,IF($N$58=12,AO72+AT72+AY72+BD72))))</f>
        <v>0</v>
      </c>
      <c r="T72" s="209"/>
      <c r="U72" s="209"/>
      <c r="V72" s="210"/>
      <c r="W72" s="228" t="s">
        <v>66</v>
      </c>
      <c r="X72" s="229"/>
      <c r="Y72" s="229"/>
      <c r="Z72" s="230"/>
      <c r="AA72" s="228" t="s">
        <v>66</v>
      </c>
      <c r="AB72" s="229"/>
      <c r="AC72" s="229"/>
      <c r="AD72" s="230"/>
      <c r="AE72" s="228" t="s">
        <v>66</v>
      </c>
      <c r="AF72" s="229"/>
      <c r="AG72" s="229"/>
      <c r="AH72" s="230"/>
      <c r="AI72" s="228" t="s">
        <v>66</v>
      </c>
      <c r="AJ72" s="229"/>
      <c r="AK72" s="229"/>
      <c r="AL72" s="230"/>
      <c r="AM72" s="31"/>
      <c r="AO72" s="156"/>
      <c r="AP72" s="157" t="s">
        <v>66</v>
      </c>
      <c r="AQ72" s="157" t="s">
        <v>66</v>
      </c>
      <c r="AR72" s="157" t="s">
        <v>66</v>
      </c>
      <c r="AS72" s="158" t="s">
        <v>66</v>
      </c>
      <c r="AT72" s="156"/>
      <c r="AU72" s="157" t="s">
        <v>66</v>
      </c>
      <c r="AV72" s="157" t="s">
        <v>66</v>
      </c>
      <c r="AW72" s="157" t="s">
        <v>66</v>
      </c>
      <c r="AX72" s="158" t="s">
        <v>66</v>
      </c>
      <c r="AY72" s="156"/>
      <c r="AZ72" s="157" t="s">
        <v>66</v>
      </c>
      <c r="BA72" s="157" t="s">
        <v>66</v>
      </c>
      <c r="BB72" s="157" t="s">
        <v>66</v>
      </c>
      <c r="BC72" s="158" t="s">
        <v>66</v>
      </c>
      <c r="BD72" s="156"/>
      <c r="BE72" s="157" t="s">
        <v>66</v>
      </c>
      <c r="BF72" s="157" t="s">
        <v>66</v>
      </c>
      <c r="BG72" s="157" t="s">
        <v>66</v>
      </c>
      <c r="BH72" s="158" t="s">
        <v>66</v>
      </c>
    </row>
    <row r="73" spans="2:60" ht="22.5" customHeight="1">
      <c r="B73" s="29"/>
      <c r="C73" s="196" t="s">
        <v>165</v>
      </c>
      <c r="D73" s="198"/>
      <c r="E73" s="217" t="s">
        <v>112</v>
      </c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08">
        <f>SUM(W73:AL73)</f>
        <v>0</v>
      </c>
      <c r="T73" s="209"/>
      <c r="U73" s="209"/>
      <c r="V73" s="210"/>
      <c r="W73" s="208">
        <f>IF($N$58=3,AP73,IF($N$58=6,AP73+AU73,IF($N$58=9,AP73+AU73+AZ73,IF($N$58=12,AP73+AU73+AZ73+BE73))))</f>
        <v>0</v>
      </c>
      <c r="X73" s="209"/>
      <c r="Y73" s="209"/>
      <c r="Z73" s="210"/>
      <c r="AA73" s="208">
        <f>IF($N$58=3,AQ73,IF($N$58=6,AQ73+AV73,IF($N$58=9,AQ73+AV73+BA73,IF($N$58=12,AQ73+AV73+BA73+BF73))))</f>
        <v>0</v>
      </c>
      <c r="AB73" s="209"/>
      <c r="AC73" s="209"/>
      <c r="AD73" s="210"/>
      <c r="AE73" s="208">
        <f>IF($N$58=3,AR73,IF($N$58=6,AR73+AW73,IF($N$58=9,AR73+AW73+BB73,IF($N$58=12,AR73+AW73+BB73+BG73))))</f>
        <v>0</v>
      </c>
      <c r="AF73" s="209"/>
      <c r="AG73" s="209"/>
      <c r="AH73" s="210"/>
      <c r="AI73" s="208">
        <f>IF($N$58=3,AS73,IF($N$58=6,AS73+AX73,IF($N$58=9,AS73+AX73+BC73,IF($N$58=12,AS73+AX73+BC73+BH73))))</f>
        <v>0</v>
      </c>
      <c r="AJ73" s="209"/>
      <c r="AK73" s="209"/>
      <c r="AL73" s="210"/>
      <c r="AM73" s="31"/>
      <c r="AO73" s="159">
        <f>AO74+AO75+AO76</f>
        <v>0</v>
      </c>
      <c r="AP73" s="160">
        <f aca="true" t="shared" si="0" ref="AP73:BH73">AP74+AP75+AP76</f>
        <v>0</v>
      </c>
      <c r="AQ73" s="160">
        <f t="shared" si="0"/>
        <v>0</v>
      </c>
      <c r="AR73" s="160">
        <f t="shared" si="0"/>
        <v>0</v>
      </c>
      <c r="AS73" s="161">
        <f t="shared" si="0"/>
        <v>0</v>
      </c>
      <c r="AT73" s="159">
        <f t="shared" si="0"/>
        <v>0</v>
      </c>
      <c r="AU73" s="160">
        <f t="shared" si="0"/>
        <v>0</v>
      </c>
      <c r="AV73" s="160">
        <f t="shared" si="0"/>
        <v>0</v>
      </c>
      <c r="AW73" s="160">
        <f t="shared" si="0"/>
        <v>0</v>
      </c>
      <c r="AX73" s="161">
        <f t="shared" si="0"/>
        <v>0</v>
      </c>
      <c r="AY73" s="159">
        <f t="shared" si="0"/>
        <v>0</v>
      </c>
      <c r="AZ73" s="160">
        <f t="shared" si="0"/>
        <v>0</v>
      </c>
      <c r="BA73" s="160">
        <f t="shared" si="0"/>
        <v>0</v>
      </c>
      <c r="BB73" s="160">
        <f t="shared" si="0"/>
        <v>0</v>
      </c>
      <c r="BC73" s="161">
        <f t="shared" si="0"/>
        <v>0</v>
      </c>
      <c r="BD73" s="159">
        <f t="shared" si="0"/>
        <v>0</v>
      </c>
      <c r="BE73" s="160">
        <f t="shared" si="0"/>
        <v>0</v>
      </c>
      <c r="BF73" s="160">
        <f t="shared" si="0"/>
        <v>0</v>
      </c>
      <c r="BG73" s="160">
        <f t="shared" si="0"/>
        <v>0</v>
      </c>
      <c r="BH73" s="161">
        <f t="shared" si="0"/>
        <v>0</v>
      </c>
    </row>
    <row r="74" spans="2:60" ht="32.25" customHeight="1">
      <c r="B74" s="29"/>
      <c r="C74" s="196" t="s">
        <v>58</v>
      </c>
      <c r="D74" s="198"/>
      <c r="E74" s="199" t="s">
        <v>113</v>
      </c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1"/>
      <c r="S74" s="208">
        <f aca="true" t="shared" si="1" ref="S74:S86">SUM(W74:AL74)</f>
        <v>0</v>
      </c>
      <c r="T74" s="209"/>
      <c r="U74" s="209"/>
      <c r="V74" s="210"/>
      <c r="W74" s="208">
        <f aca="true" t="shared" si="2" ref="W74:W84">IF($N$58=3,AP74,IF($N$58=6,AP74+AU74,IF($N$58=9,AP74+AU74+AZ74,IF($N$58=12,AP74+AU74+AZ74+BE74))))</f>
        <v>0</v>
      </c>
      <c r="X74" s="209"/>
      <c r="Y74" s="209"/>
      <c r="Z74" s="210"/>
      <c r="AA74" s="208">
        <f aca="true" t="shared" si="3" ref="AA74:AA84">IF($N$58=3,AQ74,IF($N$58=6,AQ74+AV74,IF($N$58=9,AQ74+AV74+BA74,IF($N$58=12,AQ74+AV74+BA74+BF74))))</f>
        <v>0</v>
      </c>
      <c r="AB74" s="209"/>
      <c r="AC74" s="209"/>
      <c r="AD74" s="210"/>
      <c r="AE74" s="208">
        <f aca="true" t="shared" si="4" ref="AE74:AE84">IF($N$58=3,AR74,IF($N$58=6,AR74+AW74,IF($N$58=9,AR74+AW74+BB74,IF($N$58=12,AR74+AW74+BB74+BG74))))</f>
        <v>0</v>
      </c>
      <c r="AF74" s="209"/>
      <c r="AG74" s="209"/>
      <c r="AH74" s="210"/>
      <c r="AI74" s="208">
        <f aca="true" t="shared" si="5" ref="AI74:AI84">IF($N$58=3,AS74,IF($N$58=6,AS74+AX74,IF($N$58=9,AS74+AX74+BC74,IF($N$58=12,AS74+AX74+BC74+BH74))))</f>
        <v>0</v>
      </c>
      <c r="AJ74" s="209"/>
      <c r="AK74" s="209"/>
      <c r="AL74" s="210"/>
      <c r="AM74" s="31"/>
      <c r="AO74" s="159">
        <f>SUM(AP74:AS74)</f>
        <v>0</v>
      </c>
      <c r="AP74" s="157"/>
      <c r="AQ74" s="157"/>
      <c r="AR74" s="157"/>
      <c r="AS74" s="158"/>
      <c r="AT74" s="159">
        <f>SUM(AU74:AX74)</f>
        <v>0</v>
      </c>
      <c r="AU74" s="157"/>
      <c r="AV74" s="157"/>
      <c r="AW74" s="157"/>
      <c r="AX74" s="158"/>
      <c r="AY74" s="159">
        <f>SUM(AZ74:BC74)</f>
        <v>0</v>
      </c>
      <c r="AZ74" s="157"/>
      <c r="BA74" s="157"/>
      <c r="BB74" s="157"/>
      <c r="BC74" s="158"/>
      <c r="BD74" s="159">
        <f>SUM(BE74:BH74)</f>
        <v>0</v>
      </c>
      <c r="BE74" s="157"/>
      <c r="BF74" s="157"/>
      <c r="BG74" s="157"/>
      <c r="BH74" s="158"/>
    </row>
    <row r="75" spans="2:60" ht="32.25" customHeight="1">
      <c r="B75" s="29"/>
      <c r="C75" s="215" t="s">
        <v>59</v>
      </c>
      <c r="D75" s="291"/>
      <c r="E75" s="199" t="s">
        <v>114</v>
      </c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1"/>
      <c r="S75" s="208">
        <f t="shared" si="1"/>
        <v>0</v>
      </c>
      <c r="T75" s="209"/>
      <c r="U75" s="209"/>
      <c r="V75" s="210"/>
      <c r="W75" s="208">
        <f t="shared" si="2"/>
        <v>0</v>
      </c>
      <c r="X75" s="209"/>
      <c r="Y75" s="209"/>
      <c r="Z75" s="210"/>
      <c r="AA75" s="208">
        <f t="shared" si="3"/>
        <v>0</v>
      </c>
      <c r="AB75" s="209"/>
      <c r="AC75" s="209"/>
      <c r="AD75" s="210"/>
      <c r="AE75" s="208">
        <f t="shared" si="4"/>
        <v>0</v>
      </c>
      <c r="AF75" s="209"/>
      <c r="AG75" s="209"/>
      <c r="AH75" s="210"/>
      <c r="AI75" s="208">
        <f t="shared" si="5"/>
        <v>0</v>
      </c>
      <c r="AJ75" s="209"/>
      <c r="AK75" s="209"/>
      <c r="AL75" s="210"/>
      <c r="AM75" s="31"/>
      <c r="AO75" s="159">
        <f>SUM(AP75:AS75)</f>
        <v>0</v>
      </c>
      <c r="AP75" s="157"/>
      <c r="AQ75" s="157"/>
      <c r="AR75" s="157"/>
      <c r="AS75" s="158"/>
      <c r="AT75" s="159">
        <f>SUM(AU75:AX75)</f>
        <v>0</v>
      </c>
      <c r="AU75" s="157"/>
      <c r="AV75" s="157"/>
      <c r="AW75" s="157"/>
      <c r="AX75" s="158"/>
      <c r="AY75" s="159">
        <f>SUM(AZ75:BC75)</f>
        <v>0</v>
      </c>
      <c r="AZ75" s="157"/>
      <c r="BA75" s="157"/>
      <c r="BB75" s="157"/>
      <c r="BC75" s="158"/>
      <c r="BD75" s="159">
        <f>SUM(BE75:BH75)</f>
        <v>0</v>
      </c>
      <c r="BE75" s="157"/>
      <c r="BF75" s="157"/>
      <c r="BG75" s="157"/>
      <c r="BH75" s="158"/>
    </row>
    <row r="76" spans="2:60" ht="64.5" customHeight="1">
      <c r="B76" s="29"/>
      <c r="C76" s="215" t="s">
        <v>60</v>
      </c>
      <c r="D76" s="291"/>
      <c r="E76" s="199" t="s">
        <v>115</v>
      </c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1"/>
      <c r="S76" s="208">
        <f t="shared" si="1"/>
        <v>0</v>
      </c>
      <c r="T76" s="209"/>
      <c r="U76" s="209"/>
      <c r="V76" s="210"/>
      <c r="W76" s="208">
        <f t="shared" si="2"/>
        <v>0</v>
      </c>
      <c r="X76" s="209"/>
      <c r="Y76" s="209"/>
      <c r="Z76" s="210"/>
      <c r="AA76" s="208">
        <f t="shared" si="3"/>
        <v>0</v>
      </c>
      <c r="AB76" s="209"/>
      <c r="AC76" s="209"/>
      <c r="AD76" s="210"/>
      <c r="AE76" s="208">
        <f t="shared" si="4"/>
        <v>0</v>
      </c>
      <c r="AF76" s="209"/>
      <c r="AG76" s="209"/>
      <c r="AH76" s="210"/>
      <c r="AI76" s="208">
        <f t="shared" si="5"/>
        <v>0</v>
      </c>
      <c r="AJ76" s="209"/>
      <c r="AK76" s="209"/>
      <c r="AL76" s="210"/>
      <c r="AM76" s="31"/>
      <c r="AO76" s="159">
        <f>SUM(AP76:AS76)</f>
        <v>0</v>
      </c>
      <c r="AP76" s="157"/>
      <c r="AQ76" s="157"/>
      <c r="AR76" s="157"/>
      <c r="AS76" s="158"/>
      <c r="AT76" s="159">
        <f>SUM(AU76:AX76)</f>
        <v>0</v>
      </c>
      <c r="AU76" s="157"/>
      <c r="AV76" s="157"/>
      <c r="AW76" s="157"/>
      <c r="AX76" s="158"/>
      <c r="AY76" s="159">
        <f>SUM(AZ76:BC76)</f>
        <v>0</v>
      </c>
      <c r="AZ76" s="157"/>
      <c r="BA76" s="157"/>
      <c r="BB76" s="157"/>
      <c r="BC76" s="158"/>
      <c r="BD76" s="159">
        <f>SUM(BE76:BH76)</f>
        <v>0</v>
      </c>
      <c r="BE76" s="157"/>
      <c r="BF76" s="157"/>
      <c r="BG76" s="157"/>
      <c r="BH76" s="158"/>
    </row>
    <row r="77" spans="2:60" ht="12.75" customHeight="1">
      <c r="B77" s="29"/>
      <c r="C77" s="215" t="s">
        <v>166</v>
      </c>
      <c r="D77" s="291"/>
      <c r="E77" s="199" t="s">
        <v>116</v>
      </c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1"/>
      <c r="S77" s="208">
        <f t="shared" si="1"/>
        <v>0</v>
      </c>
      <c r="T77" s="209"/>
      <c r="U77" s="209"/>
      <c r="V77" s="210"/>
      <c r="W77" s="208">
        <f t="shared" si="2"/>
        <v>0</v>
      </c>
      <c r="X77" s="209"/>
      <c r="Y77" s="209"/>
      <c r="Z77" s="210"/>
      <c r="AA77" s="208">
        <f t="shared" si="3"/>
        <v>0</v>
      </c>
      <c r="AB77" s="209"/>
      <c r="AC77" s="209"/>
      <c r="AD77" s="210"/>
      <c r="AE77" s="208">
        <f t="shared" si="4"/>
        <v>0</v>
      </c>
      <c r="AF77" s="209"/>
      <c r="AG77" s="209"/>
      <c r="AH77" s="210"/>
      <c r="AI77" s="208">
        <f t="shared" si="5"/>
        <v>0</v>
      </c>
      <c r="AJ77" s="209"/>
      <c r="AK77" s="209"/>
      <c r="AL77" s="210"/>
      <c r="AM77" s="31"/>
      <c r="AO77" s="159">
        <f aca="true" t="shared" si="6" ref="AO77:BH77">AO78+AO82+AO83+AO84</f>
        <v>0</v>
      </c>
      <c r="AP77" s="160">
        <f t="shared" si="6"/>
        <v>0</v>
      </c>
      <c r="AQ77" s="160">
        <f t="shared" si="6"/>
        <v>0</v>
      </c>
      <c r="AR77" s="160">
        <f t="shared" si="6"/>
        <v>0</v>
      </c>
      <c r="AS77" s="161">
        <f t="shared" si="6"/>
        <v>0</v>
      </c>
      <c r="AT77" s="159">
        <f t="shared" si="6"/>
        <v>0</v>
      </c>
      <c r="AU77" s="160">
        <f t="shared" si="6"/>
        <v>0</v>
      </c>
      <c r="AV77" s="160">
        <f t="shared" si="6"/>
        <v>0</v>
      </c>
      <c r="AW77" s="160">
        <f t="shared" si="6"/>
        <v>0</v>
      </c>
      <c r="AX77" s="161">
        <f t="shared" si="6"/>
        <v>0</v>
      </c>
      <c r="AY77" s="159">
        <f t="shared" si="6"/>
        <v>0</v>
      </c>
      <c r="AZ77" s="160">
        <f t="shared" si="6"/>
        <v>0</v>
      </c>
      <c r="BA77" s="160">
        <f t="shared" si="6"/>
        <v>0</v>
      </c>
      <c r="BB77" s="160">
        <f t="shared" si="6"/>
        <v>0</v>
      </c>
      <c r="BC77" s="161">
        <f t="shared" si="6"/>
        <v>0</v>
      </c>
      <c r="BD77" s="159">
        <f t="shared" si="6"/>
        <v>0</v>
      </c>
      <c r="BE77" s="160">
        <f t="shared" si="6"/>
        <v>0</v>
      </c>
      <c r="BF77" s="160">
        <f t="shared" si="6"/>
        <v>0</v>
      </c>
      <c r="BG77" s="160">
        <f t="shared" si="6"/>
        <v>0</v>
      </c>
      <c r="BH77" s="161">
        <f t="shared" si="6"/>
        <v>0</v>
      </c>
    </row>
    <row r="78" spans="2:60" ht="12.75" customHeight="1">
      <c r="B78" s="29"/>
      <c r="C78" s="196" t="s">
        <v>205</v>
      </c>
      <c r="D78" s="198"/>
      <c r="E78" s="199" t="s">
        <v>246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1"/>
      <c r="S78" s="208">
        <f t="shared" si="1"/>
        <v>0</v>
      </c>
      <c r="T78" s="209"/>
      <c r="U78" s="209"/>
      <c r="V78" s="210"/>
      <c r="W78" s="208">
        <f t="shared" si="2"/>
        <v>0</v>
      </c>
      <c r="X78" s="209"/>
      <c r="Y78" s="209"/>
      <c r="Z78" s="210"/>
      <c r="AA78" s="208">
        <f t="shared" si="3"/>
        <v>0</v>
      </c>
      <c r="AB78" s="209"/>
      <c r="AC78" s="209"/>
      <c r="AD78" s="210"/>
      <c r="AE78" s="208">
        <f t="shared" si="4"/>
        <v>0</v>
      </c>
      <c r="AF78" s="209"/>
      <c r="AG78" s="209"/>
      <c r="AH78" s="210"/>
      <c r="AI78" s="208">
        <f t="shared" si="5"/>
        <v>0</v>
      </c>
      <c r="AJ78" s="209"/>
      <c r="AK78" s="209"/>
      <c r="AL78" s="210"/>
      <c r="AM78" s="31"/>
      <c r="AO78" s="159">
        <f aca="true" t="shared" si="7" ref="AO78:BH78">AO79+AO80+AO81</f>
        <v>0</v>
      </c>
      <c r="AP78" s="160">
        <f t="shared" si="7"/>
        <v>0</v>
      </c>
      <c r="AQ78" s="160">
        <f t="shared" si="7"/>
        <v>0</v>
      </c>
      <c r="AR78" s="160">
        <f t="shared" si="7"/>
        <v>0</v>
      </c>
      <c r="AS78" s="161">
        <f t="shared" si="7"/>
        <v>0</v>
      </c>
      <c r="AT78" s="159">
        <f t="shared" si="7"/>
        <v>0</v>
      </c>
      <c r="AU78" s="160">
        <f t="shared" si="7"/>
        <v>0</v>
      </c>
      <c r="AV78" s="160">
        <f t="shared" si="7"/>
        <v>0</v>
      </c>
      <c r="AW78" s="160">
        <f t="shared" si="7"/>
        <v>0</v>
      </c>
      <c r="AX78" s="161">
        <f t="shared" si="7"/>
        <v>0</v>
      </c>
      <c r="AY78" s="159">
        <f t="shared" si="7"/>
        <v>0</v>
      </c>
      <c r="AZ78" s="160">
        <f t="shared" si="7"/>
        <v>0</v>
      </c>
      <c r="BA78" s="160">
        <f t="shared" si="7"/>
        <v>0</v>
      </c>
      <c r="BB78" s="160">
        <f t="shared" si="7"/>
        <v>0</v>
      </c>
      <c r="BC78" s="161">
        <f t="shared" si="7"/>
        <v>0</v>
      </c>
      <c r="BD78" s="159">
        <f t="shared" si="7"/>
        <v>0</v>
      </c>
      <c r="BE78" s="160">
        <f t="shared" si="7"/>
        <v>0</v>
      </c>
      <c r="BF78" s="160">
        <f t="shared" si="7"/>
        <v>0</v>
      </c>
      <c r="BG78" s="160">
        <f t="shared" si="7"/>
        <v>0</v>
      </c>
      <c r="BH78" s="161">
        <f t="shared" si="7"/>
        <v>0</v>
      </c>
    </row>
    <row r="79" spans="2:60" ht="22.5" customHeight="1">
      <c r="B79" s="29"/>
      <c r="C79" s="196" t="s">
        <v>206</v>
      </c>
      <c r="D79" s="198"/>
      <c r="E79" s="199" t="s">
        <v>117</v>
      </c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1"/>
      <c r="S79" s="208">
        <f t="shared" si="1"/>
        <v>0</v>
      </c>
      <c r="T79" s="209"/>
      <c r="U79" s="209"/>
      <c r="V79" s="210"/>
      <c r="W79" s="208">
        <f t="shared" si="2"/>
        <v>0</v>
      </c>
      <c r="X79" s="209"/>
      <c r="Y79" s="209"/>
      <c r="Z79" s="210"/>
      <c r="AA79" s="208">
        <f t="shared" si="3"/>
        <v>0</v>
      </c>
      <c r="AB79" s="209"/>
      <c r="AC79" s="209"/>
      <c r="AD79" s="210"/>
      <c r="AE79" s="208">
        <f t="shared" si="4"/>
        <v>0</v>
      </c>
      <c r="AF79" s="209"/>
      <c r="AG79" s="209"/>
      <c r="AH79" s="210"/>
      <c r="AI79" s="208">
        <f t="shared" si="5"/>
        <v>0</v>
      </c>
      <c r="AJ79" s="209"/>
      <c r="AK79" s="209"/>
      <c r="AL79" s="210"/>
      <c r="AM79" s="31"/>
      <c r="AO79" s="159">
        <f aca="true" t="shared" si="8" ref="AO79:AO84">SUM(AP79:AS79)</f>
        <v>0</v>
      </c>
      <c r="AP79" s="157"/>
      <c r="AQ79" s="157"/>
      <c r="AR79" s="157"/>
      <c r="AS79" s="158"/>
      <c r="AT79" s="159">
        <f aca="true" t="shared" si="9" ref="AT79:AT84">SUM(AU79:AX79)</f>
        <v>0</v>
      </c>
      <c r="AU79" s="157"/>
      <c r="AV79" s="157"/>
      <c r="AW79" s="157"/>
      <c r="AX79" s="158"/>
      <c r="AY79" s="159">
        <f aca="true" t="shared" si="10" ref="AY79:AY84">SUM(AZ79:BC79)</f>
        <v>0</v>
      </c>
      <c r="AZ79" s="157"/>
      <c r="BA79" s="157"/>
      <c r="BB79" s="157"/>
      <c r="BC79" s="158"/>
      <c r="BD79" s="159">
        <f aca="true" t="shared" si="11" ref="BD79:BD84">SUM(BE79:BH79)</f>
        <v>0</v>
      </c>
      <c r="BE79" s="157"/>
      <c r="BF79" s="157"/>
      <c r="BG79" s="157"/>
      <c r="BH79" s="158"/>
    </row>
    <row r="80" spans="2:60" ht="33" customHeight="1">
      <c r="B80" s="29"/>
      <c r="C80" s="298" t="s">
        <v>207</v>
      </c>
      <c r="D80" s="299"/>
      <c r="E80" s="295" t="s">
        <v>118</v>
      </c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7"/>
      <c r="S80" s="208">
        <f t="shared" si="1"/>
        <v>0</v>
      </c>
      <c r="T80" s="209"/>
      <c r="U80" s="209"/>
      <c r="V80" s="210"/>
      <c r="W80" s="208">
        <f t="shared" si="2"/>
        <v>0</v>
      </c>
      <c r="X80" s="209"/>
      <c r="Y80" s="209"/>
      <c r="Z80" s="210"/>
      <c r="AA80" s="208">
        <f t="shared" si="3"/>
        <v>0</v>
      </c>
      <c r="AB80" s="209"/>
      <c r="AC80" s="209"/>
      <c r="AD80" s="210"/>
      <c r="AE80" s="208">
        <f t="shared" si="4"/>
        <v>0</v>
      </c>
      <c r="AF80" s="209"/>
      <c r="AG80" s="209"/>
      <c r="AH80" s="210"/>
      <c r="AI80" s="208">
        <f t="shared" si="5"/>
        <v>0</v>
      </c>
      <c r="AJ80" s="209"/>
      <c r="AK80" s="209"/>
      <c r="AL80" s="210"/>
      <c r="AM80" s="31"/>
      <c r="AO80" s="159">
        <f t="shared" si="8"/>
        <v>0</v>
      </c>
      <c r="AP80" s="157"/>
      <c r="AQ80" s="157"/>
      <c r="AR80" s="157"/>
      <c r="AS80" s="158"/>
      <c r="AT80" s="159">
        <f t="shared" si="9"/>
        <v>0</v>
      </c>
      <c r="AU80" s="157"/>
      <c r="AV80" s="157"/>
      <c r="AW80" s="157"/>
      <c r="AX80" s="158"/>
      <c r="AY80" s="159">
        <f t="shared" si="10"/>
        <v>0</v>
      </c>
      <c r="AZ80" s="157"/>
      <c r="BA80" s="157"/>
      <c r="BB80" s="157"/>
      <c r="BC80" s="158"/>
      <c r="BD80" s="159">
        <f t="shared" si="11"/>
        <v>0</v>
      </c>
      <c r="BE80" s="157"/>
      <c r="BF80" s="157"/>
      <c r="BG80" s="157"/>
      <c r="BH80" s="158"/>
    </row>
    <row r="81" spans="2:60" ht="32.25" customHeight="1">
      <c r="B81" s="29"/>
      <c r="C81" s="196" t="s">
        <v>208</v>
      </c>
      <c r="D81" s="198"/>
      <c r="E81" s="212" t="s">
        <v>119</v>
      </c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4"/>
      <c r="S81" s="208">
        <f t="shared" si="1"/>
        <v>0</v>
      </c>
      <c r="T81" s="209"/>
      <c r="U81" s="209"/>
      <c r="V81" s="210"/>
      <c r="W81" s="208">
        <f t="shared" si="2"/>
        <v>0</v>
      </c>
      <c r="X81" s="209"/>
      <c r="Y81" s="209"/>
      <c r="Z81" s="210"/>
      <c r="AA81" s="208">
        <f t="shared" si="3"/>
        <v>0</v>
      </c>
      <c r="AB81" s="209"/>
      <c r="AC81" s="209"/>
      <c r="AD81" s="210"/>
      <c r="AE81" s="208">
        <f t="shared" si="4"/>
        <v>0</v>
      </c>
      <c r="AF81" s="209"/>
      <c r="AG81" s="209"/>
      <c r="AH81" s="210"/>
      <c r="AI81" s="208">
        <f t="shared" si="5"/>
        <v>0</v>
      </c>
      <c r="AJ81" s="209"/>
      <c r="AK81" s="209"/>
      <c r="AL81" s="210"/>
      <c r="AM81" s="31"/>
      <c r="AO81" s="159">
        <f t="shared" si="8"/>
        <v>0</v>
      </c>
      <c r="AP81" s="157"/>
      <c r="AQ81" s="157"/>
      <c r="AR81" s="157"/>
      <c r="AS81" s="158"/>
      <c r="AT81" s="159">
        <f t="shared" si="9"/>
        <v>0</v>
      </c>
      <c r="AU81" s="157"/>
      <c r="AV81" s="157"/>
      <c r="AW81" s="157"/>
      <c r="AX81" s="158"/>
      <c r="AY81" s="159">
        <f t="shared" si="10"/>
        <v>0</v>
      </c>
      <c r="AZ81" s="157"/>
      <c r="BA81" s="157"/>
      <c r="BB81" s="157"/>
      <c r="BC81" s="158"/>
      <c r="BD81" s="159">
        <f t="shared" si="11"/>
        <v>0</v>
      </c>
      <c r="BE81" s="157"/>
      <c r="BF81" s="157"/>
      <c r="BG81" s="157"/>
      <c r="BH81" s="158"/>
    </row>
    <row r="82" spans="2:60" ht="30.75" customHeight="1">
      <c r="B82" s="29"/>
      <c r="C82" s="196" t="s">
        <v>209</v>
      </c>
      <c r="D82" s="198"/>
      <c r="E82" s="199" t="s">
        <v>120</v>
      </c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1"/>
      <c r="S82" s="208">
        <f t="shared" si="1"/>
        <v>0</v>
      </c>
      <c r="T82" s="209"/>
      <c r="U82" s="209"/>
      <c r="V82" s="210"/>
      <c r="W82" s="208">
        <f t="shared" si="2"/>
        <v>0</v>
      </c>
      <c r="X82" s="209"/>
      <c r="Y82" s="209"/>
      <c r="Z82" s="210"/>
      <c r="AA82" s="208">
        <f t="shared" si="3"/>
        <v>0</v>
      </c>
      <c r="AB82" s="209"/>
      <c r="AC82" s="209"/>
      <c r="AD82" s="210"/>
      <c r="AE82" s="208">
        <f t="shared" si="4"/>
        <v>0</v>
      </c>
      <c r="AF82" s="209"/>
      <c r="AG82" s="209"/>
      <c r="AH82" s="210"/>
      <c r="AI82" s="208">
        <f t="shared" si="5"/>
        <v>0</v>
      </c>
      <c r="AJ82" s="209"/>
      <c r="AK82" s="209"/>
      <c r="AL82" s="210"/>
      <c r="AM82" s="31"/>
      <c r="AO82" s="159">
        <f t="shared" si="8"/>
        <v>0</v>
      </c>
      <c r="AP82" s="157"/>
      <c r="AQ82" s="157"/>
      <c r="AR82" s="157"/>
      <c r="AS82" s="158"/>
      <c r="AT82" s="159">
        <f t="shared" si="9"/>
        <v>0</v>
      </c>
      <c r="AU82" s="157"/>
      <c r="AV82" s="157"/>
      <c r="AW82" s="157"/>
      <c r="AX82" s="158"/>
      <c r="AY82" s="159">
        <f t="shared" si="10"/>
        <v>0</v>
      </c>
      <c r="AZ82" s="157"/>
      <c r="BA82" s="157"/>
      <c r="BB82" s="157"/>
      <c r="BC82" s="158"/>
      <c r="BD82" s="159">
        <f t="shared" si="11"/>
        <v>0</v>
      </c>
      <c r="BE82" s="157"/>
      <c r="BF82" s="157"/>
      <c r="BG82" s="157"/>
      <c r="BH82" s="158"/>
    </row>
    <row r="83" spans="2:60" ht="33.75" customHeight="1">
      <c r="B83" s="29"/>
      <c r="C83" s="196" t="s">
        <v>217</v>
      </c>
      <c r="D83" s="198"/>
      <c r="E83" s="199" t="s">
        <v>121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1"/>
      <c r="S83" s="208">
        <f t="shared" si="1"/>
        <v>0</v>
      </c>
      <c r="T83" s="209"/>
      <c r="U83" s="209"/>
      <c r="V83" s="210"/>
      <c r="W83" s="208">
        <f t="shared" si="2"/>
        <v>0</v>
      </c>
      <c r="X83" s="209"/>
      <c r="Y83" s="209"/>
      <c r="Z83" s="210"/>
      <c r="AA83" s="208">
        <f t="shared" si="3"/>
        <v>0</v>
      </c>
      <c r="AB83" s="209"/>
      <c r="AC83" s="209"/>
      <c r="AD83" s="210"/>
      <c r="AE83" s="208">
        <f t="shared" si="4"/>
        <v>0</v>
      </c>
      <c r="AF83" s="209"/>
      <c r="AG83" s="209"/>
      <c r="AH83" s="210"/>
      <c r="AI83" s="208">
        <f t="shared" si="5"/>
        <v>0</v>
      </c>
      <c r="AJ83" s="209"/>
      <c r="AK83" s="209"/>
      <c r="AL83" s="210"/>
      <c r="AM83" s="31"/>
      <c r="AO83" s="159">
        <f t="shared" si="8"/>
        <v>0</v>
      </c>
      <c r="AP83" s="157"/>
      <c r="AQ83" s="157"/>
      <c r="AR83" s="157"/>
      <c r="AS83" s="158"/>
      <c r="AT83" s="159">
        <f t="shared" si="9"/>
        <v>0</v>
      </c>
      <c r="AU83" s="157"/>
      <c r="AV83" s="157"/>
      <c r="AW83" s="157"/>
      <c r="AX83" s="158"/>
      <c r="AY83" s="159">
        <f t="shared" si="10"/>
        <v>0</v>
      </c>
      <c r="AZ83" s="157"/>
      <c r="BA83" s="157"/>
      <c r="BB83" s="157"/>
      <c r="BC83" s="158"/>
      <c r="BD83" s="159">
        <f t="shared" si="11"/>
        <v>0</v>
      </c>
      <c r="BE83" s="157"/>
      <c r="BF83" s="157"/>
      <c r="BG83" s="157"/>
      <c r="BH83" s="158"/>
    </row>
    <row r="84" spans="2:60" ht="62.25" customHeight="1">
      <c r="B84" s="29"/>
      <c r="C84" s="215" t="s">
        <v>216</v>
      </c>
      <c r="D84" s="216"/>
      <c r="E84" s="212" t="s">
        <v>4</v>
      </c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4"/>
      <c r="S84" s="208">
        <f t="shared" si="1"/>
        <v>0</v>
      </c>
      <c r="T84" s="209"/>
      <c r="U84" s="209"/>
      <c r="V84" s="210"/>
      <c r="W84" s="208">
        <f t="shared" si="2"/>
        <v>0</v>
      </c>
      <c r="X84" s="209"/>
      <c r="Y84" s="209"/>
      <c r="Z84" s="210"/>
      <c r="AA84" s="208">
        <f t="shared" si="3"/>
        <v>0</v>
      </c>
      <c r="AB84" s="209"/>
      <c r="AC84" s="209"/>
      <c r="AD84" s="210"/>
      <c r="AE84" s="208">
        <f t="shared" si="4"/>
        <v>0</v>
      </c>
      <c r="AF84" s="209"/>
      <c r="AG84" s="209"/>
      <c r="AH84" s="210"/>
      <c r="AI84" s="208">
        <f t="shared" si="5"/>
        <v>0</v>
      </c>
      <c r="AJ84" s="209"/>
      <c r="AK84" s="209"/>
      <c r="AL84" s="210"/>
      <c r="AM84" s="31"/>
      <c r="AO84" s="159">
        <f t="shared" si="8"/>
        <v>0</v>
      </c>
      <c r="AP84" s="160">
        <f>ROUND((AP71-AP73)*20/100,2)</f>
        <v>0</v>
      </c>
      <c r="AQ84" s="160">
        <f>ROUND((AQ71-AQ73)*20/100,2)</f>
        <v>0</v>
      </c>
      <c r="AR84" s="160">
        <f>ROUND((AR71-AR73)*20/100,2)</f>
        <v>0</v>
      </c>
      <c r="AS84" s="160">
        <f>ROUND((AS71-AS73)*20/100,2)</f>
        <v>0</v>
      </c>
      <c r="AT84" s="159">
        <f t="shared" si="9"/>
        <v>0</v>
      </c>
      <c r="AU84" s="160">
        <f>ROUND((AU71-AU73)*20/100,2)</f>
        <v>0</v>
      </c>
      <c r="AV84" s="160">
        <f>ROUND((AV71-AV73)*20/100,2)</f>
        <v>0</v>
      </c>
      <c r="AW84" s="160">
        <f>ROUND((AW71-AW73)*20/100,2)</f>
        <v>0</v>
      </c>
      <c r="AX84" s="160">
        <f>ROUND((AX71-AX73)*20/100,2)</f>
        <v>0</v>
      </c>
      <c r="AY84" s="159">
        <f t="shared" si="10"/>
        <v>0</v>
      </c>
      <c r="AZ84" s="160">
        <f>ROUND((AZ71-AZ73)*20/100,2)</f>
        <v>0</v>
      </c>
      <c r="BA84" s="160">
        <f>ROUND((BA71-BA73)*20/100,2)</f>
        <v>0</v>
      </c>
      <c r="BB84" s="160">
        <f>ROUND((BB71-BB73)*20/100,2)</f>
        <v>0</v>
      </c>
      <c r="BC84" s="160">
        <f>ROUND((BC71-BC73)*20/100,2)</f>
        <v>0</v>
      </c>
      <c r="BD84" s="159">
        <f t="shared" si="11"/>
        <v>0</v>
      </c>
      <c r="BE84" s="160">
        <f>ROUND((BE71-BE73)*20/100,2)</f>
        <v>0</v>
      </c>
      <c r="BF84" s="160">
        <f>ROUND((BF71-BF73)*20/100,2)</f>
        <v>0</v>
      </c>
      <c r="BG84" s="160">
        <f>ROUND((BG71-BG73)*20/100,2)</f>
        <v>0</v>
      </c>
      <c r="BH84" s="160">
        <f>ROUND((BH71-BH73)*20/100,2)</f>
        <v>0</v>
      </c>
    </row>
    <row r="85" spans="2:60" ht="23.25" customHeight="1">
      <c r="B85" s="29"/>
      <c r="C85" s="215" t="s">
        <v>210</v>
      </c>
      <c r="D85" s="216"/>
      <c r="E85" s="217" t="s">
        <v>61</v>
      </c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08">
        <f t="shared" si="1"/>
        <v>0</v>
      </c>
      <c r="T85" s="209"/>
      <c r="U85" s="209"/>
      <c r="V85" s="210"/>
      <c r="W85" s="208">
        <f>IF(W71-W73-W78-W82-W83-W84&lt;0,0,W71-W73-W78-W82-W83-W84)</f>
        <v>0</v>
      </c>
      <c r="X85" s="209"/>
      <c r="Y85" s="209"/>
      <c r="Z85" s="210"/>
      <c r="AA85" s="208">
        <f>IF(AA71-AA73-AA78-AA82-AA83-AA84&lt;0,0,AA71-AA73-AA78-AA82-AA83-AA84)</f>
        <v>0</v>
      </c>
      <c r="AB85" s="209"/>
      <c r="AC85" s="209"/>
      <c r="AD85" s="210"/>
      <c r="AE85" s="208">
        <f>IF(AE71-AE73-AE78-AE82-AE83-AE84&lt;0,0,AE71-AE73-AE78-AE82-AE83-AE84)</f>
        <v>0</v>
      </c>
      <c r="AF85" s="209"/>
      <c r="AG85" s="209"/>
      <c r="AH85" s="210"/>
      <c r="AI85" s="208">
        <f>IF(AI71-AI73-AI78-AI82-AI83-AI84&lt;0,0,AI71-AI73-AI78-AI82-AI83-AI84)</f>
        <v>0</v>
      </c>
      <c r="AJ85" s="209"/>
      <c r="AK85" s="209"/>
      <c r="AL85" s="210"/>
      <c r="AM85" s="31"/>
      <c r="AO85" s="159">
        <f>IF(AO71-AO73-AO78-AO82-AO83-AO84&lt;0,0,AO71-AO73-AO78-AO82-AO83-AO84)</f>
        <v>0</v>
      </c>
      <c r="AP85" s="160">
        <f aca="true" t="shared" si="12" ref="AP85:BH85">IF(AP71-AP73-AP78-AP82-AP83-AP84&lt;0,0,AP71-AP73-AP78-AP82-AP83-AP84)</f>
        <v>0</v>
      </c>
      <c r="AQ85" s="160">
        <f t="shared" si="12"/>
        <v>0</v>
      </c>
      <c r="AR85" s="160">
        <f t="shared" si="12"/>
        <v>0</v>
      </c>
      <c r="AS85" s="161">
        <f t="shared" si="12"/>
        <v>0</v>
      </c>
      <c r="AT85" s="159">
        <f t="shared" si="12"/>
        <v>0</v>
      </c>
      <c r="AU85" s="160">
        <f t="shared" si="12"/>
        <v>0</v>
      </c>
      <c r="AV85" s="160">
        <f t="shared" si="12"/>
        <v>0</v>
      </c>
      <c r="AW85" s="160">
        <f t="shared" si="12"/>
        <v>0</v>
      </c>
      <c r="AX85" s="161">
        <f t="shared" si="12"/>
        <v>0</v>
      </c>
      <c r="AY85" s="159">
        <f t="shared" si="12"/>
        <v>0</v>
      </c>
      <c r="AZ85" s="160">
        <f t="shared" si="12"/>
        <v>0</v>
      </c>
      <c r="BA85" s="160">
        <f t="shared" si="12"/>
        <v>0</v>
      </c>
      <c r="BB85" s="160">
        <f t="shared" si="12"/>
        <v>0</v>
      </c>
      <c r="BC85" s="161">
        <f t="shared" si="12"/>
        <v>0</v>
      </c>
      <c r="BD85" s="159">
        <f t="shared" si="12"/>
        <v>0</v>
      </c>
      <c r="BE85" s="160">
        <f t="shared" si="12"/>
        <v>0</v>
      </c>
      <c r="BF85" s="160">
        <f t="shared" si="12"/>
        <v>0</v>
      </c>
      <c r="BG85" s="160">
        <f t="shared" si="12"/>
        <v>0</v>
      </c>
      <c r="BH85" s="161">
        <f t="shared" si="12"/>
        <v>0</v>
      </c>
    </row>
    <row r="86" spans="2:60" ht="24" customHeight="1">
      <c r="B86" s="29"/>
      <c r="C86" s="215" t="s">
        <v>211</v>
      </c>
      <c r="D86" s="216"/>
      <c r="E86" s="217" t="s">
        <v>122</v>
      </c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08">
        <f t="shared" si="1"/>
        <v>0</v>
      </c>
      <c r="T86" s="209"/>
      <c r="U86" s="209"/>
      <c r="V86" s="210"/>
      <c r="W86" s="208">
        <f>ROUND(W85*W68,2)</f>
        <v>0</v>
      </c>
      <c r="X86" s="209"/>
      <c r="Y86" s="209"/>
      <c r="Z86" s="210"/>
      <c r="AA86" s="208">
        <f>ROUND(AA85*AA68,2)</f>
        <v>0</v>
      </c>
      <c r="AB86" s="209"/>
      <c r="AC86" s="209"/>
      <c r="AD86" s="210"/>
      <c r="AE86" s="208">
        <f>ROUND(AE85*AE68,2)</f>
        <v>0</v>
      </c>
      <c r="AF86" s="209"/>
      <c r="AG86" s="209"/>
      <c r="AH86" s="210"/>
      <c r="AI86" s="208">
        <f>ROUND(AI85*AJ68,2)</f>
        <v>0</v>
      </c>
      <c r="AJ86" s="209"/>
      <c r="AK86" s="209"/>
      <c r="AL86" s="210"/>
      <c r="AM86" s="31"/>
      <c r="AO86" s="159">
        <f>SUM(AP86:AS86)</f>
        <v>0</v>
      </c>
      <c r="AP86" s="160">
        <f>ROUND(AP85*AP68,2)</f>
        <v>0</v>
      </c>
      <c r="AQ86" s="160">
        <f>ROUND(AQ85*AQ68,2)</f>
        <v>0</v>
      </c>
      <c r="AR86" s="160">
        <f>ROUND(AR85*AR68,2)</f>
        <v>0</v>
      </c>
      <c r="AS86" s="161">
        <f>ROUND(AS85*AS68,2)</f>
        <v>0</v>
      </c>
      <c r="AT86" s="159">
        <f>SUM(AU86:AX86)</f>
        <v>0</v>
      </c>
      <c r="AU86" s="160">
        <f>ROUND(AU85*AU68,2)</f>
        <v>0</v>
      </c>
      <c r="AV86" s="160">
        <f>ROUND(AV85*AV68,2)</f>
        <v>0</v>
      </c>
      <c r="AW86" s="160">
        <f>ROUND(AW85*AW68,2)</f>
        <v>0</v>
      </c>
      <c r="AX86" s="161">
        <f>ROUND(AX85*AX68,2)</f>
        <v>0</v>
      </c>
      <c r="AY86" s="159">
        <f>SUM(AZ86:BC86)</f>
        <v>0</v>
      </c>
      <c r="AZ86" s="160">
        <f>ROUND(AZ85*AZ68,2)</f>
        <v>0</v>
      </c>
      <c r="BA86" s="160">
        <f>ROUND(BA85*BA68,2)</f>
        <v>0</v>
      </c>
      <c r="BB86" s="160">
        <f>ROUND(BB85*BB68,2)</f>
        <v>0</v>
      </c>
      <c r="BC86" s="161">
        <f>ROUND(BC85*BC68,2)</f>
        <v>0</v>
      </c>
      <c r="BD86" s="159">
        <f>SUM(BE86:BH86)</f>
        <v>0</v>
      </c>
      <c r="BE86" s="160">
        <f>ROUND(BE85*BE68,2)</f>
        <v>0</v>
      </c>
      <c r="BF86" s="160">
        <f>ROUND(BF85*BF68,2)</f>
        <v>0</v>
      </c>
      <c r="BG86" s="160">
        <f>ROUND(BG85*BG68,2)</f>
        <v>0</v>
      </c>
      <c r="BH86" s="161">
        <f>ROUND(BH85*BH68,2)</f>
        <v>0</v>
      </c>
    </row>
    <row r="87" spans="2:60" ht="24" customHeight="1">
      <c r="B87" s="29"/>
      <c r="C87" s="215" t="s">
        <v>212</v>
      </c>
      <c r="D87" s="216"/>
      <c r="E87" s="217" t="s">
        <v>65</v>
      </c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08">
        <f>IF($N$58=3,AO87,IF($N$58=6,AO87+AT87,IF($N$58=9,AO87+AT87+AY87,IF($N$58=12,AO87+AT87+AY87+BD87))))</f>
        <v>0</v>
      </c>
      <c r="T87" s="209"/>
      <c r="U87" s="209"/>
      <c r="V87" s="210"/>
      <c r="W87" s="208" t="s">
        <v>66</v>
      </c>
      <c r="X87" s="209"/>
      <c r="Y87" s="209"/>
      <c r="Z87" s="210"/>
      <c r="AA87" s="208" t="s">
        <v>66</v>
      </c>
      <c r="AB87" s="209"/>
      <c r="AC87" s="209"/>
      <c r="AD87" s="210"/>
      <c r="AE87" s="208" t="s">
        <v>66</v>
      </c>
      <c r="AF87" s="209"/>
      <c r="AG87" s="209"/>
      <c r="AH87" s="210"/>
      <c r="AI87" s="208" t="s">
        <v>66</v>
      </c>
      <c r="AJ87" s="209"/>
      <c r="AK87" s="209"/>
      <c r="AL87" s="210"/>
      <c r="AM87" s="31"/>
      <c r="AO87" s="156"/>
      <c r="AP87" s="157" t="s">
        <v>66</v>
      </c>
      <c r="AQ87" s="157" t="s">
        <v>66</v>
      </c>
      <c r="AR87" s="157" t="s">
        <v>66</v>
      </c>
      <c r="AS87" s="158" t="s">
        <v>66</v>
      </c>
      <c r="AT87" s="156"/>
      <c r="AU87" s="157" t="s">
        <v>66</v>
      </c>
      <c r="AV87" s="157" t="s">
        <v>66</v>
      </c>
      <c r="AW87" s="157" t="s">
        <v>66</v>
      </c>
      <c r="AX87" s="158" t="s">
        <v>66</v>
      </c>
      <c r="AY87" s="156"/>
      <c r="AZ87" s="157" t="s">
        <v>66</v>
      </c>
      <c r="BA87" s="157" t="s">
        <v>66</v>
      </c>
      <c r="BB87" s="157" t="s">
        <v>66</v>
      </c>
      <c r="BC87" s="158" t="s">
        <v>66</v>
      </c>
      <c r="BD87" s="156"/>
      <c r="BE87" s="157" t="s">
        <v>66</v>
      </c>
      <c r="BF87" s="157" t="s">
        <v>66</v>
      </c>
      <c r="BG87" s="157" t="s">
        <v>66</v>
      </c>
      <c r="BH87" s="158" t="s">
        <v>66</v>
      </c>
    </row>
    <row r="88" spans="2:60" ht="64.5" customHeight="1">
      <c r="B88" s="29"/>
      <c r="C88" s="215" t="s">
        <v>213</v>
      </c>
      <c r="D88" s="216"/>
      <c r="E88" s="217" t="s">
        <v>299</v>
      </c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08">
        <f>ROUND(IF(S71-S73=0,0,IF(S87&lt;S86*(S72/(S71-S73)),S87,S86*(S72/(S71-S73)))),2)</f>
        <v>0</v>
      </c>
      <c r="T88" s="209"/>
      <c r="U88" s="209"/>
      <c r="V88" s="210"/>
      <c r="W88" s="208" t="s">
        <v>66</v>
      </c>
      <c r="X88" s="209"/>
      <c r="Y88" s="209"/>
      <c r="Z88" s="210"/>
      <c r="AA88" s="208" t="s">
        <v>66</v>
      </c>
      <c r="AB88" s="209"/>
      <c r="AC88" s="209"/>
      <c r="AD88" s="210"/>
      <c r="AE88" s="208" t="s">
        <v>66</v>
      </c>
      <c r="AF88" s="209"/>
      <c r="AG88" s="209"/>
      <c r="AH88" s="210"/>
      <c r="AI88" s="208" t="s">
        <v>66</v>
      </c>
      <c r="AJ88" s="209"/>
      <c r="AK88" s="209"/>
      <c r="AL88" s="210"/>
      <c r="AM88" s="31"/>
      <c r="AO88" s="162">
        <f>ROUND(IF(AO71-AO73=0,0,IF(AO87&lt;AO86*(AO72/(AO71-AO73)),AO87,AO86*(AO72/(AO71-AO73)))),2)</f>
        <v>0</v>
      </c>
      <c r="AP88" s="163" t="s">
        <v>66</v>
      </c>
      <c r="AQ88" s="163" t="s">
        <v>66</v>
      </c>
      <c r="AR88" s="163" t="s">
        <v>66</v>
      </c>
      <c r="AS88" s="164" t="s">
        <v>66</v>
      </c>
      <c r="AT88" s="162">
        <f>ROUND(IF(AT71-AT73=0,0,IF(AT87&lt;AT86*(AT72/(AT71-AT73)),AT87,AT86*(AT72/(AT71-AT73)))),2)</f>
        <v>0</v>
      </c>
      <c r="AU88" s="163" t="s">
        <v>66</v>
      </c>
      <c r="AV88" s="163" t="s">
        <v>66</v>
      </c>
      <c r="AW88" s="163" t="s">
        <v>66</v>
      </c>
      <c r="AX88" s="164" t="s">
        <v>66</v>
      </c>
      <c r="AY88" s="162">
        <f>ROUND(IF(AY71-AY73=0,0,IF(AY87&lt;AY86*(AY72/(AY71-AY73)),AY87,AY86*(AY72/(AY71-AY73)))),2)</f>
        <v>0</v>
      </c>
      <c r="AZ88" s="163" t="s">
        <v>66</v>
      </c>
      <c r="BA88" s="163" t="s">
        <v>66</v>
      </c>
      <c r="BB88" s="163" t="s">
        <v>66</v>
      </c>
      <c r="BC88" s="164" t="s">
        <v>66</v>
      </c>
      <c r="BD88" s="162">
        <f>ROUND(IF(BD71-BD73=0,0,IF(BD87&lt;BD86*(BD72/(BD71-BD73)),BD87,BD86*(BD72/(BD71-BD73)))),2)</f>
        <v>0</v>
      </c>
      <c r="BE88" s="163" t="s">
        <v>66</v>
      </c>
      <c r="BF88" s="163" t="s">
        <v>66</v>
      </c>
      <c r="BG88" s="163" t="s">
        <v>66</v>
      </c>
      <c r="BH88" s="164" t="s">
        <v>66</v>
      </c>
    </row>
    <row r="89" spans="2:60" ht="54" customHeight="1">
      <c r="B89" s="29"/>
      <c r="C89" s="215" t="s">
        <v>62</v>
      </c>
      <c r="D89" s="216"/>
      <c r="E89" s="217" t="s">
        <v>123</v>
      </c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08">
        <f>IF($N$58=3,0,IF($N$58=6,AO90,IF($N$58=9,AO90+AT90,IF($N$58=12,AO90+AT90+AY90))))</f>
        <v>0</v>
      </c>
      <c r="T89" s="209"/>
      <c r="U89" s="209"/>
      <c r="V89" s="210"/>
      <c r="W89" s="208" t="s">
        <v>66</v>
      </c>
      <c r="X89" s="209"/>
      <c r="Y89" s="209"/>
      <c r="Z89" s="210"/>
      <c r="AA89" s="208" t="s">
        <v>66</v>
      </c>
      <c r="AB89" s="209"/>
      <c r="AC89" s="209"/>
      <c r="AD89" s="210"/>
      <c r="AE89" s="208" t="s">
        <v>66</v>
      </c>
      <c r="AF89" s="209"/>
      <c r="AG89" s="209"/>
      <c r="AH89" s="210"/>
      <c r="AI89" s="208" t="s">
        <v>66</v>
      </c>
      <c r="AJ89" s="209"/>
      <c r="AK89" s="209"/>
      <c r="AL89" s="210"/>
      <c r="AM89" s="31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2:60" ht="31.5" customHeight="1">
      <c r="B90" s="29"/>
      <c r="C90" s="215" t="s">
        <v>63</v>
      </c>
      <c r="D90" s="216"/>
      <c r="E90" s="217" t="s">
        <v>124</v>
      </c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08">
        <f>S86-S88-S89</f>
        <v>0</v>
      </c>
      <c r="T90" s="209"/>
      <c r="U90" s="209"/>
      <c r="V90" s="210"/>
      <c r="W90" s="208" t="s">
        <v>66</v>
      </c>
      <c r="X90" s="209"/>
      <c r="Y90" s="209"/>
      <c r="Z90" s="210"/>
      <c r="AA90" s="208" t="s">
        <v>66</v>
      </c>
      <c r="AB90" s="209"/>
      <c r="AC90" s="209"/>
      <c r="AD90" s="210"/>
      <c r="AE90" s="208" t="s">
        <v>66</v>
      </c>
      <c r="AF90" s="209"/>
      <c r="AG90" s="209"/>
      <c r="AH90" s="210"/>
      <c r="AI90" s="208" t="s">
        <v>66</v>
      </c>
      <c r="AJ90" s="209"/>
      <c r="AK90" s="209"/>
      <c r="AL90" s="210"/>
      <c r="AM90" s="31"/>
      <c r="AO90" s="153">
        <f>AO86-AO88</f>
        <v>0</v>
      </c>
      <c r="AP90" s="154" t="s">
        <v>66</v>
      </c>
      <c r="AQ90" s="154" t="s">
        <v>66</v>
      </c>
      <c r="AR90" s="154" t="s">
        <v>66</v>
      </c>
      <c r="AS90" s="155" t="s">
        <v>66</v>
      </c>
      <c r="AT90" s="153">
        <f>AT86-AT88</f>
        <v>0</v>
      </c>
      <c r="AU90" s="154" t="s">
        <v>66</v>
      </c>
      <c r="AV90" s="154" t="s">
        <v>66</v>
      </c>
      <c r="AW90" s="154" t="s">
        <v>66</v>
      </c>
      <c r="AX90" s="155" t="s">
        <v>66</v>
      </c>
      <c r="AY90" s="153">
        <f>AY86-AY88</f>
        <v>0</v>
      </c>
      <c r="AZ90" s="154" t="s">
        <v>66</v>
      </c>
      <c r="BA90" s="154" t="s">
        <v>66</v>
      </c>
      <c r="BB90" s="154" t="s">
        <v>66</v>
      </c>
      <c r="BC90" s="155" t="s">
        <v>66</v>
      </c>
      <c r="BD90" s="153">
        <f>BD86-BD88</f>
        <v>0</v>
      </c>
      <c r="BE90" s="154" t="s">
        <v>66</v>
      </c>
      <c r="BF90" s="154" t="s">
        <v>66</v>
      </c>
      <c r="BG90" s="154" t="s">
        <v>66</v>
      </c>
      <c r="BH90" s="155" t="s">
        <v>66</v>
      </c>
    </row>
    <row r="91" spans="2:60" ht="21.75" customHeight="1">
      <c r="B91" s="29"/>
      <c r="C91" s="180" t="s">
        <v>64</v>
      </c>
      <c r="D91" s="182"/>
      <c r="E91" s="183" t="s">
        <v>227</v>
      </c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5"/>
      <c r="S91" s="221">
        <f>SUM(W91:AL91)</f>
        <v>0</v>
      </c>
      <c r="T91" s="222"/>
      <c r="U91" s="222"/>
      <c r="V91" s="223"/>
      <c r="W91" s="221">
        <f>IF($N$58=3,AP91,IF($N$58=6,AP91+AU91,IF($N$58=9,AP91+AU91+AZ91,IF($N$58=12,AP91+AU91+AZ91+BE91))))</f>
        <v>0</v>
      </c>
      <c r="X91" s="222"/>
      <c r="Y91" s="222"/>
      <c r="Z91" s="223"/>
      <c r="AA91" s="221">
        <f>IF($N$58=3,AQ91,IF($N$58=6,AQ91+AV91,IF($N$58=9,AQ91+AV91+BA91,IF($N$58=12,AQ91+AV91+BA91+BF91))))</f>
        <v>0</v>
      </c>
      <c r="AB91" s="222"/>
      <c r="AC91" s="222"/>
      <c r="AD91" s="223"/>
      <c r="AE91" s="221">
        <f>IF($N$58=3,AR91,IF($N$58=6,AR91+AW91,IF($N$58=9,AR91+AW91+BB91,IF($N$58=12,AR91+AW91+BB91+BG91))))</f>
        <v>0</v>
      </c>
      <c r="AF91" s="222"/>
      <c r="AG91" s="222"/>
      <c r="AH91" s="223"/>
      <c r="AI91" s="221">
        <f>IF($N$58=3,AS91,IF($N$58=6,AS91+AX91,IF($N$58=9,AS91+AX91+BC91,IF($N$58=12,AS91+AX91+BC91+BH91))))</f>
        <v>0</v>
      </c>
      <c r="AJ91" s="222"/>
      <c r="AK91" s="222"/>
      <c r="AL91" s="223"/>
      <c r="AM91" s="31"/>
      <c r="AO91" s="162">
        <f>SUM(AP91:AS91)</f>
        <v>0</v>
      </c>
      <c r="AP91" s="163"/>
      <c r="AQ91" s="163"/>
      <c r="AR91" s="163"/>
      <c r="AS91" s="164"/>
      <c r="AT91" s="162">
        <f>SUM(AU91:AX91)</f>
        <v>0</v>
      </c>
      <c r="AU91" s="163"/>
      <c r="AV91" s="163"/>
      <c r="AW91" s="163"/>
      <c r="AX91" s="164"/>
      <c r="AY91" s="162">
        <f>SUM(AZ91:BC91)</f>
        <v>0</v>
      </c>
      <c r="AZ91" s="163"/>
      <c r="BA91" s="163"/>
      <c r="BB91" s="163"/>
      <c r="BC91" s="164"/>
      <c r="BD91" s="162">
        <f>SUM(BE91:BH91)</f>
        <v>0</v>
      </c>
      <c r="BE91" s="163"/>
      <c r="BF91" s="163"/>
      <c r="BG91" s="163"/>
      <c r="BH91" s="164"/>
    </row>
    <row r="92" spans="2:39" ht="7.5" customHeight="1">
      <c r="B92" s="29"/>
      <c r="C92" s="38"/>
      <c r="D92" s="38"/>
      <c r="E92" s="39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1"/>
      <c r="AH92" s="41"/>
      <c r="AI92" s="41"/>
      <c r="AJ92" s="41"/>
      <c r="AK92" s="41"/>
      <c r="AL92" s="41"/>
      <c r="AM92" s="31"/>
    </row>
    <row r="93" spans="2:39" ht="10.5" customHeight="1">
      <c r="B93" s="29"/>
      <c r="C93" s="18"/>
      <c r="D93" s="38"/>
      <c r="E93" s="39"/>
      <c r="F93" s="40"/>
      <c r="G93" s="40"/>
      <c r="H93" s="288"/>
      <c r="I93" s="288"/>
      <c r="J93" s="288"/>
      <c r="K93" s="288"/>
      <c r="L93" s="288"/>
      <c r="M93" s="288"/>
      <c r="N93" s="288"/>
      <c r="O93" s="288"/>
      <c r="P93" s="288"/>
      <c r="Q93" s="40"/>
      <c r="R93" s="40"/>
      <c r="S93" s="40"/>
      <c r="T93" s="40"/>
      <c r="U93" s="40"/>
      <c r="V93" s="110" t="s">
        <v>204</v>
      </c>
      <c r="W93" s="32"/>
      <c r="X93" s="110"/>
      <c r="Y93" s="32"/>
      <c r="Z93" s="32"/>
      <c r="AA93" s="218"/>
      <c r="AB93" s="218"/>
      <c r="AC93" s="218"/>
      <c r="AD93" s="250">
        <f>IF(N58=12,1,N58+1)</f>
        <v>10</v>
      </c>
      <c r="AE93" s="250"/>
      <c r="AF93" s="250"/>
      <c r="AG93" s="250"/>
      <c r="AH93" s="251">
        <f>IF(N58=12,DATE(YEAR(X58)+1,MONTH(X58),DAY(X58)),X58)</f>
        <v>44272</v>
      </c>
      <c r="AI93" s="251"/>
      <c r="AJ93" s="251"/>
      <c r="AK93" s="251"/>
      <c r="AL93" s="251"/>
      <c r="AM93" s="31"/>
    </row>
    <row r="94" spans="2:39" ht="9.75" customHeight="1">
      <c r="B94" s="29"/>
      <c r="C94" s="38"/>
      <c r="D94" s="38"/>
      <c r="E94" s="39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32"/>
      <c r="Z94" s="32"/>
      <c r="AA94" s="211" t="s">
        <v>255</v>
      </c>
      <c r="AB94" s="211"/>
      <c r="AC94" s="211"/>
      <c r="AD94" s="211" t="s">
        <v>251</v>
      </c>
      <c r="AE94" s="211"/>
      <c r="AF94" s="211"/>
      <c r="AG94" s="211"/>
      <c r="AH94" s="211" t="s">
        <v>256</v>
      </c>
      <c r="AI94" s="211"/>
      <c r="AJ94" s="211"/>
      <c r="AK94" s="211"/>
      <c r="AL94" s="211"/>
      <c r="AM94" s="31"/>
    </row>
    <row r="95" spans="2:39" ht="6" customHeight="1">
      <c r="B95" s="29"/>
      <c r="C95" s="81"/>
      <c r="D95" s="81"/>
      <c r="E95" s="82"/>
      <c r="F95" s="83"/>
      <c r="G95" s="83"/>
      <c r="H95" s="83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2"/>
      <c r="AE95" s="42"/>
      <c r="AF95" s="42"/>
      <c r="AG95" s="42"/>
      <c r="AH95" s="42"/>
      <c r="AI95" s="42"/>
      <c r="AJ95" s="42"/>
      <c r="AK95" s="42"/>
      <c r="AL95" s="42"/>
      <c r="AM95" s="31"/>
    </row>
    <row r="96" spans="2:39" s="36" customFormat="1" ht="9.75" customHeight="1">
      <c r="B96" s="33"/>
      <c r="C96" s="289" t="s">
        <v>68</v>
      </c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0"/>
      <c r="AH96" s="290"/>
      <c r="AI96" s="290"/>
      <c r="AJ96" s="290"/>
      <c r="AK96" s="290"/>
      <c r="AL96" s="290"/>
      <c r="AM96" s="35"/>
    </row>
    <row r="97" spans="2:39" s="36" customFormat="1" ht="8.25" customHeight="1">
      <c r="B97" s="33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0"/>
      <c r="AH97" s="290"/>
      <c r="AI97" s="290"/>
      <c r="AJ97" s="290"/>
      <c r="AK97" s="290"/>
      <c r="AL97" s="290"/>
      <c r="AM97" s="35"/>
    </row>
    <row r="98" spans="2:39" ht="10.5" customHeight="1">
      <c r="B98" s="29"/>
      <c r="C98" s="38"/>
      <c r="D98" s="38"/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2"/>
      <c r="AE98" s="42"/>
      <c r="AF98" s="42"/>
      <c r="AG98" s="42"/>
      <c r="AH98" s="42"/>
      <c r="AI98" s="42"/>
      <c r="AJ98" s="42"/>
      <c r="AK98" s="42"/>
      <c r="AL98" s="42"/>
      <c r="AM98" s="31"/>
    </row>
    <row r="99" spans="2:39" ht="10.5" customHeight="1">
      <c r="B99" s="29"/>
      <c r="C99" s="247" t="s">
        <v>228</v>
      </c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31"/>
    </row>
    <row r="100" spans="2:39" ht="10.5" customHeight="1">
      <c r="B100" s="29"/>
      <c r="C100" s="247" t="s">
        <v>190</v>
      </c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31"/>
    </row>
    <row r="101" spans="2:39" ht="10.5" customHeight="1">
      <c r="B101" s="29"/>
      <c r="C101" s="38"/>
      <c r="D101" s="38"/>
      <c r="E101" s="39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2"/>
      <c r="AE101" s="42"/>
      <c r="AF101" s="42"/>
      <c r="AG101" s="42"/>
      <c r="AH101" s="42"/>
      <c r="AI101" s="42"/>
      <c r="AJ101" s="42"/>
      <c r="AK101" s="42"/>
      <c r="AL101" s="42"/>
      <c r="AM101" s="31"/>
    </row>
    <row r="102" spans="2:39" ht="21.75" customHeight="1">
      <c r="B102" s="29"/>
      <c r="C102" s="272" t="s">
        <v>236</v>
      </c>
      <c r="D102" s="248"/>
      <c r="E102" s="248"/>
      <c r="F102" s="248"/>
      <c r="G102" s="233" t="s">
        <v>162</v>
      </c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9"/>
      <c r="AG102" s="272" t="s">
        <v>163</v>
      </c>
      <c r="AH102" s="248"/>
      <c r="AI102" s="248"/>
      <c r="AJ102" s="248"/>
      <c r="AK102" s="248"/>
      <c r="AL102" s="248"/>
      <c r="AM102" s="31"/>
    </row>
    <row r="103" spans="2:39" ht="12" customHeight="1">
      <c r="B103" s="29"/>
      <c r="C103" s="256">
        <v>1</v>
      </c>
      <c r="D103" s="256"/>
      <c r="E103" s="256"/>
      <c r="F103" s="256"/>
      <c r="G103" s="257">
        <v>2</v>
      </c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9"/>
      <c r="AG103" s="224">
        <v>3</v>
      </c>
      <c r="AH103" s="224"/>
      <c r="AI103" s="224"/>
      <c r="AJ103" s="224"/>
      <c r="AK103" s="224"/>
      <c r="AL103" s="224"/>
      <c r="AM103" s="31"/>
    </row>
    <row r="104" spans="2:39" ht="33.75" customHeight="1">
      <c r="B104" s="29"/>
      <c r="C104" s="260" t="s">
        <v>164</v>
      </c>
      <c r="D104" s="261"/>
      <c r="E104" s="261"/>
      <c r="F104" s="262"/>
      <c r="G104" s="287" t="s">
        <v>183</v>
      </c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25"/>
      <c r="AH104" s="226"/>
      <c r="AI104" s="226"/>
      <c r="AJ104" s="226"/>
      <c r="AK104" s="226"/>
      <c r="AL104" s="227"/>
      <c r="AM104" s="31"/>
    </row>
    <row r="105" spans="2:45" ht="23.25" customHeight="1">
      <c r="B105" s="29"/>
      <c r="C105" s="196" t="s">
        <v>165</v>
      </c>
      <c r="D105" s="197"/>
      <c r="E105" s="197"/>
      <c r="F105" s="198"/>
      <c r="G105" s="212" t="s">
        <v>125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4"/>
      <c r="AG105" s="208">
        <f>IF(N$58=3,AO105,IF(N$58=6,SUM(AO105:AP105),IF(N$58=9,SUM(AO105:AQ105),IF(N$58=12,SUM(AO105:AR105)))))</f>
        <v>0</v>
      </c>
      <c r="AH105" s="209"/>
      <c r="AI105" s="209"/>
      <c r="AJ105" s="209"/>
      <c r="AK105" s="209"/>
      <c r="AL105" s="210"/>
      <c r="AM105" s="31"/>
      <c r="AO105" s="150"/>
      <c r="AP105" s="150"/>
      <c r="AQ105" s="150"/>
      <c r="AR105" s="150"/>
      <c r="AS105" s="165"/>
    </row>
    <row r="106" spans="2:45" ht="12" customHeight="1">
      <c r="B106" s="29"/>
      <c r="C106" s="196" t="s">
        <v>58</v>
      </c>
      <c r="D106" s="197"/>
      <c r="E106" s="197"/>
      <c r="F106" s="198"/>
      <c r="G106" s="212" t="s">
        <v>126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4"/>
      <c r="AG106" s="208">
        <f>IF(N$58=3,AO106,IF(N$58=6,SUM(AO106:AP106),IF(N$58=9,SUM(AO106:AQ106),IF(N$58=12,SUM(AO106:AR106)))))</f>
        <v>0</v>
      </c>
      <c r="AH106" s="209"/>
      <c r="AI106" s="209"/>
      <c r="AJ106" s="209"/>
      <c r="AK106" s="209"/>
      <c r="AL106" s="210"/>
      <c r="AM106" s="31"/>
      <c r="AO106" s="151"/>
      <c r="AP106" s="151"/>
      <c r="AQ106" s="151"/>
      <c r="AR106" s="151"/>
      <c r="AS106" s="165"/>
    </row>
    <row r="107" spans="2:45" ht="12" customHeight="1">
      <c r="B107" s="29"/>
      <c r="C107" s="196" t="s">
        <v>59</v>
      </c>
      <c r="D107" s="197"/>
      <c r="E107" s="197"/>
      <c r="F107" s="198"/>
      <c r="G107" s="212" t="s">
        <v>127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4"/>
      <c r="AG107" s="208">
        <f>IF(N$58=3,AO107,IF(N$58=6,SUM(AO107:AP107),IF(N$58=9,SUM(AO107:AQ107),IF(N$58=12,SUM(AO107:AR107)))))</f>
        <v>0</v>
      </c>
      <c r="AH107" s="209"/>
      <c r="AI107" s="209"/>
      <c r="AJ107" s="209"/>
      <c r="AK107" s="209"/>
      <c r="AL107" s="210"/>
      <c r="AM107" s="31"/>
      <c r="AO107" s="151"/>
      <c r="AP107" s="151"/>
      <c r="AQ107" s="151"/>
      <c r="AR107" s="151"/>
      <c r="AS107" s="165"/>
    </row>
    <row r="108" spans="2:45" ht="21" customHeight="1">
      <c r="B108" s="29"/>
      <c r="C108" s="196" t="s">
        <v>166</v>
      </c>
      <c r="D108" s="197"/>
      <c r="E108" s="197"/>
      <c r="F108" s="198"/>
      <c r="G108" s="217" t="s">
        <v>184</v>
      </c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08">
        <f>IF(N$58=3,AO108,IF(N$58=6,SUM(AO108:AP108),IF(N$58=9,SUM(AO108:AQ108),IF(N$58=12,SUM(AO108:AR108)))))</f>
        <v>0</v>
      </c>
      <c r="AH108" s="209"/>
      <c r="AI108" s="209"/>
      <c r="AJ108" s="209"/>
      <c r="AK108" s="209"/>
      <c r="AL108" s="210"/>
      <c r="AM108" s="31"/>
      <c r="AO108" s="151"/>
      <c r="AP108" s="151"/>
      <c r="AQ108" s="151"/>
      <c r="AR108" s="151"/>
      <c r="AS108" s="165"/>
    </row>
    <row r="109" spans="2:45" ht="30.75" customHeight="1">
      <c r="B109" s="29"/>
      <c r="C109" s="196" t="s">
        <v>210</v>
      </c>
      <c r="D109" s="197"/>
      <c r="E109" s="197"/>
      <c r="F109" s="198"/>
      <c r="G109" s="217" t="s">
        <v>185</v>
      </c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08">
        <f>IF(N$58=3,AO109,IF(N$58=6,SUM(AP109),IF(N$58=9,SUM(AQ109),IF(N$58=12,SUM(AR109)))))</f>
        <v>0</v>
      </c>
      <c r="AH109" s="209"/>
      <c r="AI109" s="209"/>
      <c r="AJ109" s="209"/>
      <c r="AK109" s="209"/>
      <c r="AL109" s="210"/>
      <c r="AM109" s="31"/>
      <c r="AO109" s="151"/>
      <c r="AP109" s="151"/>
      <c r="AQ109" s="151"/>
      <c r="AR109" s="151"/>
      <c r="AS109" s="165"/>
    </row>
    <row r="110" spans="2:45" ht="12" customHeight="1">
      <c r="B110" s="29"/>
      <c r="C110" s="196" t="s">
        <v>211</v>
      </c>
      <c r="D110" s="197"/>
      <c r="E110" s="197"/>
      <c r="F110" s="198"/>
      <c r="G110" s="199" t="s">
        <v>186</v>
      </c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1"/>
      <c r="AG110" s="208">
        <f>IF(N$58=3,AO110,IF(N$58=6,SUM(AO110:AP110),IF(N$58=9,SUM(AO110:AQ110),IF(N$58=12,SUM(AO110:AR110)))))</f>
        <v>0</v>
      </c>
      <c r="AH110" s="209"/>
      <c r="AI110" s="209"/>
      <c r="AJ110" s="209"/>
      <c r="AK110" s="209"/>
      <c r="AL110" s="210"/>
      <c r="AM110" s="31"/>
      <c r="AO110" s="152"/>
      <c r="AP110" s="152"/>
      <c r="AQ110" s="152"/>
      <c r="AR110" s="152"/>
      <c r="AS110" s="165"/>
    </row>
    <row r="111" spans="2:45" ht="12" customHeight="1">
      <c r="B111" s="29"/>
      <c r="C111" s="196" t="s">
        <v>212</v>
      </c>
      <c r="D111" s="197"/>
      <c r="E111" s="197"/>
      <c r="F111" s="198"/>
      <c r="G111" s="199" t="s">
        <v>128</v>
      </c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1"/>
      <c r="AG111" s="208"/>
      <c r="AH111" s="209"/>
      <c r="AI111" s="209"/>
      <c r="AJ111" s="209"/>
      <c r="AK111" s="209"/>
      <c r="AL111" s="210"/>
      <c r="AM111" s="31"/>
      <c r="AO111" s="172"/>
      <c r="AP111" s="172"/>
      <c r="AQ111" s="172"/>
      <c r="AR111" s="172"/>
      <c r="AS111" s="172"/>
    </row>
    <row r="112" spans="2:45" ht="32.25" customHeight="1">
      <c r="B112" s="29"/>
      <c r="C112" s="196" t="s">
        <v>213</v>
      </c>
      <c r="D112" s="197"/>
      <c r="E112" s="197"/>
      <c r="F112" s="198"/>
      <c r="G112" s="199" t="s">
        <v>129</v>
      </c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1"/>
      <c r="AG112" s="208"/>
      <c r="AH112" s="209"/>
      <c r="AI112" s="209"/>
      <c r="AJ112" s="209"/>
      <c r="AK112" s="209"/>
      <c r="AL112" s="210"/>
      <c r="AM112" s="31"/>
      <c r="AO112" s="172"/>
      <c r="AP112" s="172"/>
      <c r="AQ112" s="172"/>
      <c r="AR112" s="172"/>
      <c r="AS112" s="172"/>
    </row>
    <row r="113" spans="2:45" ht="12" customHeight="1">
      <c r="B113" s="29"/>
      <c r="C113" s="196" t="s">
        <v>62</v>
      </c>
      <c r="D113" s="197"/>
      <c r="E113" s="197"/>
      <c r="F113" s="198"/>
      <c r="G113" s="199" t="s">
        <v>130</v>
      </c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1"/>
      <c r="AG113" s="202" t="s">
        <v>135</v>
      </c>
      <c r="AH113" s="203"/>
      <c r="AI113" s="203"/>
      <c r="AJ113" s="203"/>
      <c r="AK113" s="203"/>
      <c r="AL113" s="204"/>
      <c r="AM113" s="31"/>
      <c r="AO113" s="172"/>
      <c r="AP113" s="172"/>
      <c r="AQ113" s="172"/>
      <c r="AR113" s="172"/>
      <c r="AS113" s="172"/>
    </row>
    <row r="114" spans="2:45" ht="12" customHeight="1">
      <c r="B114" s="29"/>
      <c r="C114" s="196" t="s">
        <v>133</v>
      </c>
      <c r="D114" s="197"/>
      <c r="E114" s="197"/>
      <c r="F114" s="198"/>
      <c r="G114" s="199" t="s">
        <v>131</v>
      </c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1"/>
      <c r="AG114" s="205"/>
      <c r="AH114" s="206"/>
      <c r="AI114" s="206"/>
      <c r="AJ114" s="206"/>
      <c r="AK114" s="206"/>
      <c r="AL114" s="207"/>
      <c r="AM114" s="31"/>
      <c r="AO114" s="172"/>
      <c r="AP114" s="172"/>
      <c r="AQ114" s="172"/>
      <c r="AR114" s="172"/>
      <c r="AS114" s="172"/>
    </row>
    <row r="115" spans="2:45" ht="12" customHeight="1">
      <c r="B115" s="29"/>
      <c r="C115" s="180" t="s">
        <v>134</v>
      </c>
      <c r="D115" s="181"/>
      <c r="E115" s="181"/>
      <c r="F115" s="182"/>
      <c r="G115" s="183" t="s">
        <v>132</v>
      </c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5"/>
      <c r="AG115" s="186"/>
      <c r="AH115" s="187"/>
      <c r="AI115" s="187"/>
      <c r="AJ115" s="187"/>
      <c r="AK115" s="187"/>
      <c r="AL115" s="188"/>
      <c r="AM115" s="31"/>
      <c r="AO115" s="172"/>
      <c r="AP115" s="172"/>
      <c r="AQ115" s="172"/>
      <c r="AR115" s="172"/>
      <c r="AS115" s="172"/>
    </row>
    <row r="116" spans="2:39" ht="6" customHeight="1">
      <c r="B116" s="29"/>
      <c r="C116" s="38"/>
      <c r="D116" s="38"/>
      <c r="E116" s="39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2"/>
      <c r="AE116" s="42"/>
      <c r="AF116" s="42"/>
      <c r="AG116" s="42"/>
      <c r="AH116" s="42"/>
      <c r="AI116" s="42"/>
      <c r="AJ116" s="42"/>
      <c r="AK116" s="42"/>
      <c r="AL116" s="42"/>
      <c r="AM116" s="31"/>
    </row>
    <row r="117" spans="2:39" ht="10.5" customHeight="1">
      <c r="B117" s="29"/>
      <c r="C117" s="247" t="s">
        <v>167</v>
      </c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31"/>
    </row>
    <row r="118" spans="2:39" ht="10.5" customHeight="1">
      <c r="B118" s="29"/>
      <c r="C118" s="247" t="s">
        <v>229</v>
      </c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31"/>
    </row>
    <row r="119" spans="2:39" ht="10.5" customHeight="1">
      <c r="B119" s="29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31"/>
    </row>
    <row r="120" spans="2:39" ht="3.75" customHeight="1">
      <c r="B120" s="29"/>
      <c r="C120" s="38"/>
      <c r="D120" s="38"/>
      <c r="E120" s="39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2"/>
      <c r="AE120" s="42"/>
      <c r="AF120" s="42"/>
      <c r="AG120" s="42"/>
      <c r="AH120" s="42"/>
      <c r="AI120" s="42"/>
      <c r="AJ120" s="42"/>
      <c r="AK120" s="42"/>
      <c r="AL120" s="42"/>
      <c r="AM120" s="31"/>
    </row>
    <row r="121" spans="2:39" ht="10.5" customHeight="1">
      <c r="B121" s="29"/>
      <c r="C121" s="38" t="s">
        <v>220</v>
      </c>
      <c r="D121" s="38"/>
      <c r="E121" s="39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2"/>
      <c r="AE121" s="42"/>
      <c r="AF121" s="42"/>
      <c r="AG121" s="42"/>
      <c r="AH121" s="42"/>
      <c r="AI121" s="267" t="s">
        <v>111</v>
      </c>
      <c r="AJ121" s="267"/>
      <c r="AK121" s="267"/>
      <c r="AL121" s="267"/>
      <c r="AM121" s="31"/>
    </row>
    <row r="122" spans="2:39" ht="11.25" customHeight="1">
      <c r="B122" s="29"/>
      <c r="C122" s="268" t="s">
        <v>136</v>
      </c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42"/>
      <c r="U122" s="235" t="s">
        <v>230</v>
      </c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  <c r="AK122" s="269"/>
      <c r="AL122" s="242"/>
      <c r="AM122" s="31"/>
    </row>
    <row r="123" spans="2:39" ht="32.25" customHeight="1">
      <c r="B123" s="29"/>
      <c r="C123" s="245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46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  <c r="AF123" s="270"/>
      <c r="AG123" s="270"/>
      <c r="AH123" s="270"/>
      <c r="AI123" s="270"/>
      <c r="AJ123" s="270"/>
      <c r="AK123" s="270"/>
      <c r="AL123" s="246"/>
      <c r="AM123" s="31"/>
    </row>
    <row r="124" spans="2:39" ht="9.75" customHeight="1">
      <c r="B124" s="29"/>
      <c r="C124" s="284">
        <v>1</v>
      </c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6"/>
      <c r="U124" s="284">
        <v>2</v>
      </c>
      <c r="V124" s="285"/>
      <c r="W124" s="285"/>
      <c r="X124" s="285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5"/>
      <c r="AL124" s="286"/>
      <c r="AM124" s="31"/>
    </row>
    <row r="125" spans="2:39" ht="12" customHeight="1">
      <c r="B125" s="29"/>
      <c r="C125" s="189" t="s">
        <v>231</v>
      </c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190"/>
      <c r="AH125" s="190"/>
      <c r="AI125" s="190"/>
      <c r="AJ125" s="190"/>
      <c r="AK125" s="190"/>
      <c r="AL125" s="190"/>
      <c r="AM125" s="31"/>
    </row>
    <row r="126" spans="2:39" ht="12" customHeight="1">
      <c r="B126" s="29"/>
      <c r="C126" s="189" t="s">
        <v>232</v>
      </c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90"/>
      <c r="AK126" s="190"/>
      <c r="AL126" s="190"/>
      <c r="AM126" s="31"/>
    </row>
    <row r="127" spans="2:39" ht="12" customHeight="1">
      <c r="B127" s="29"/>
      <c r="C127" s="189" t="s">
        <v>233</v>
      </c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  <c r="AL127" s="190"/>
      <c r="AM127" s="31"/>
    </row>
    <row r="128" spans="2:39" ht="12" customHeight="1">
      <c r="B128" s="29"/>
      <c r="C128" s="189" t="s">
        <v>257</v>
      </c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190"/>
      <c r="AL128" s="190"/>
      <c r="AM128" s="31"/>
    </row>
    <row r="129" spans="2:39" ht="21.75" customHeight="1">
      <c r="B129" s="29"/>
      <c r="C129" s="189" t="s">
        <v>137</v>
      </c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190"/>
      <c r="AH129" s="190"/>
      <c r="AI129" s="190"/>
      <c r="AJ129" s="190"/>
      <c r="AK129" s="190"/>
      <c r="AL129" s="190"/>
      <c r="AM129" s="31"/>
    </row>
    <row r="130" spans="2:39" ht="21.75" customHeight="1">
      <c r="B130" s="29"/>
      <c r="C130" s="189" t="s">
        <v>138</v>
      </c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31"/>
    </row>
    <row r="131" spans="2:39" ht="21.75" customHeight="1">
      <c r="B131" s="29"/>
      <c r="C131" s="283" t="s">
        <v>139</v>
      </c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31"/>
    </row>
    <row r="132" spans="2:39" ht="11.25" customHeight="1">
      <c r="B132" s="29"/>
      <c r="C132" s="38"/>
      <c r="D132" s="38"/>
      <c r="E132" s="39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2"/>
      <c r="AE132" s="42"/>
      <c r="AF132" s="42"/>
      <c r="AG132" s="42"/>
      <c r="AH132" s="42"/>
      <c r="AI132" s="42"/>
      <c r="AJ132" s="42"/>
      <c r="AK132" s="42"/>
      <c r="AL132" s="42"/>
      <c r="AM132" s="31"/>
    </row>
    <row r="133" spans="2:39" ht="11.25" customHeight="1">
      <c r="B133" s="29"/>
      <c r="C133" s="263" t="s">
        <v>168</v>
      </c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  <c r="AE133" s="263"/>
      <c r="AF133" s="264"/>
      <c r="AG133" s="265"/>
      <c r="AH133" s="265"/>
      <c r="AI133" s="265"/>
      <c r="AJ133" s="265"/>
      <c r="AK133" s="265"/>
      <c r="AL133" s="266"/>
      <c r="AM133" s="31"/>
    </row>
    <row r="134" spans="2:39" ht="11.25" customHeight="1">
      <c r="B134" s="29"/>
      <c r="C134" s="38"/>
      <c r="D134" s="38"/>
      <c r="E134" s="39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2"/>
      <c r="AE134" s="42"/>
      <c r="AF134" s="42"/>
      <c r="AG134" s="42"/>
      <c r="AH134" s="42"/>
      <c r="AI134" s="42"/>
      <c r="AJ134" s="42"/>
      <c r="AK134" s="42"/>
      <c r="AL134" s="42"/>
      <c r="AM134" s="31"/>
    </row>
    <row r="135" spans="2:39" ht="11.25" customHeight="1">
      <c r="B135" s="29"/>
      <c r="C135" s="253" t="s">
        <v>218</v>
      </c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173"/>
      <c r="Q135" s="173"/>
      <c r="R135" s="173"/>
      <c r="S135" s="173"/>
      <c r="T135" s="173"/>
      <c r="U135" s="173"/>
      <c r="V135" s="173"/>
      <c r="W135" s="173"/>
      <c r="X135" s="174"/>
      <c r="Y135" s="174"/>
      <c r="Z135" s="174"/>
      <c r="AA135" s="174"/>
      <c r="AB135" s="174"/>
      <c r="AC135" s="174"/>
      <c r="AD135" s="167"/>
      <c r="AE135" s="168"/>
      <c r="AF135" s="192"/>
      <c r="AG135" s="193"/>
      <c r="AH135" s="193"/>
      <c r="AI135" s="193"/>
      <c r="AJ135" s="193"/>
      <c r="AK135" s="193"/>
      <c r="AL135" s="194"/>
      <c r="AM135" s="31"/>
    </row>
    <row r="136" spans="2:39" ht="10.5" customHeight="1">
      <c r="B136" s="29"/>
      <c r="C136" s="38"/>
      <c r="D136" s="38"/>
      <c r="E136" s="39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2"/>
      <c r="AE136" s="42"/>
      <c r="AF136" s="42"/>
      <c r="AG136" s="42"/>
      <c r="AH136" s="42"/>
      <c r="AI136" s="42"/>
      <c r="AJ136" s="42"/>
      <c r="AK136" s="42"/>
      <c r="AL136" s="42"/>
      <c r="AM136" s="31"/>
    </row>
    <row r="137" spans="2:39" ht="10.5" customHeight="1">
      <c r="B137" s="29"/>
      <c r="C137" s="18" t="s">
        <v>140</v>
      </c>
      <c r="D137" s="38"/>
      <c r="E137" s="39"/>
      <c r="F137" s="32"/>
      <c r="G137" s="43"/>
      <c r="H137" s="43"/>
      <c r="I137" s="43"/>
      <c r="J137" s="43"/>
      <c r="K137" s="43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2"/>
      <c r="AE137" s="42"/>
      <c r="AF137" s="42"/>
      <c r="AG137" s="42"/>
      <c r="AH137" s="42"/>
      <c r="AI137" s="42"/>
      <c r="AJ137" s="42"/>
      <c r="AK137" s="42"/>
      <c r="AL137" s="42"/>
      <c r="AM137" s="31"/>
    </row>
    <row r="138" spans="2:39" ht="10.5" customHeight="1">
      <c r="B138" s="29"/>
      <c r="C138" s="18" t="s">
        <v>141</v>
      </c>
      <c r="D138" s="47"/>
      <c r="E138" s="47"/>
      <c r="F138" s="47"/>
      <c r="G138" s="47"/>
      <c r="H138" s="47"/>
      <c r="I138" s="47"/>
      <c r="J138" s="47"/>
      <c r="K138" s="47"/>
      <c r="L138" s="47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2"/>
      <c r="AE138" s="42"/>
      <c r="AF138" s="42"/>
      <c r="AG138" s="42"/>
      <c r="AH138" s="42"/>
      <c r="AI138" s="42"/>
      <c r="AJ138" s="42"/>
      <c r="AK138" s="42"/>
      <c r="AL138" s="42"/>
      <c r="AM138" s="31"/>
    </row>
    <row r="139" spans="2:39" ht="10.5" customHeight="1">
      <c r="B139" s="29"/>
      <c r="C139" s="18" t="s">
        <v>142</v>
      </c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0"/>
      <c r="V139" s="40"/>
      <c r="W139" s="40"/>
      <c r="X139" s="40"/>
      <c r="Y139" s="40"/>
      <c r="Z139" s="40"/>
      <c r="AA139" s="40"/>
      <c r="AB139" s="40"/>
      <c r="AC139" s="40"/>
      <c r="AD139" s="44"/>
      <c r="AE139" s="44"/>
      <c r="AF139" s="44"/>
      <c r="AG139" s="44"/>
      <c r="AH139" s="44"/>
      <c r="AI139" s="44"/>
      <c r="AJ139" s="44"/>
      <c r="AK139" s="44"/>
      <c r="AL139" s="44"/>
      <c r="AM139" s="31"/>
    </row>
    <row r="140" spans="2:39" ht="10.5" customHeight="1">
      <c r="B140" s="29"/>
      <c r="C140" s="18" t="s">
        <v>143</v>
      </c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0"/>
      <c r="V140" s="40"/>
      <c r="W140" s="40"/>
      <c r="X140" s="40"/>
      <c r="Y140" s="40"/>
      <c r="Z140" s="40"/>
      <c r="AA140" s="40"/>
      <c r="AB140" s="40"/>
      <c r="AC140" s="40"/>
      <c r="AD140" s="44"/>
      <c r="AE140" s="44"/>
      <c r="AF140" s="44"/>
      <c r="AG140" s="44"/>
      <c r="AH140" s="44"/>
      <c r="AI140" s="44"/>
      <c r="AJ140" s="44"/>
      <c r="AK140" s="44"/>
      <c r="AL140" s="44"/>
      <c r="AM140" s="31"/>
    </row>
    <row r="141" spans="2:39" ht="10.5" customHeight="1">
      <c r="B141" s="29"/>
      <c r="C141" s="18" t="s">
        <v>144</v>
      </c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0"/>
      <c r="V141" s="40"/>
      <c r="W141" s="40"/>
      <c r="X141" s="40"/>
      <c r="Y141" s="40"/>
      <c r="Z141" s="40"/>
      <c r="AA141" s="40"/>
      <c r="AB141" s="40"/>
      <c r="AC141" s="40"/>
      <c r="AD141" s="44"/>
      <c r="AE141" s="44"/>
      <c r="AF141" s="44"/>
      <c r="AG141" s="44"/>
      <c r="AH141" s="44"/>
      <c r="AI141" s="44"/>
      <c r="AJ141" s="44"/>
      <c r="AK141" s="44"/>
      <c r="AL141" s="44"/>
      <c r="AM141" s="31"/>
    </row>
    <row r="142" spans="2:39" ht="10.5" customHeight="1">
      <c r="B142" s="29"/>
      <c r="C142" s="18" t="s">
        <v>237</v>
      </c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195"/>
      <c r="V142" s="195"/>
      <c r="W142" s="195"/>
      <c r="X142" s="195"/>
      <c r="Y142" s="195"/>
      <c r="Z142" s="195"/>
      <c r="AA142" s="195"/>
      <c r="AB142" s="45"/>
      <c r="AC142" s="45"/>
      <c r="AD142" s="195"/>
      <c r="AE142" s="195"/>
      <c r="AF142" s="195"/>
      <c r="AG142" s="195"/>
      <c r="AH142" s="195"/>
      <c r="AI142" s="195"/>
      <c r="AJ142" s="195"/>
      <c r="AK142" s="45"/>
      <c r="AL142" s="46"/>
      <c r="AM142" s="31"/>
    </row>
    <row r="143" spans="2:39" ht="9.75" customHeight="1">
      <c r="B143" s="2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32"/>
      <c r="N143" s="32"/>
      <c r="O143" s="32"/>
      <c r="P143" s="32"/>
      <c r="Q143" s="32"/>
      <c r="R143" s="32"/>
      <c r="S143" s="32"/>
      <c r="T143" s="32"/>
      <c r="U143" s="252" t="s">
        <v>202</v>
      </c>
      <c r="V143" s="252"/>
      <c r="W143" s="252"/>
      <c r="X143" s="252"/>
      <c r="Y143" s="252"/>
      <c r="Z143" s="252"/>
      <c r="AA143" s="252"/>
      <c r="AB143" s="48"/>
      <c r="AC143" s="48"/>
      <c r="AD143" s="252" t="s">
        <v>215</v>
      </c>
      <c r="AE143" s="252"/>
      <c r="AF143" s="252"/>
      <c r="AG143" s="252"/>
      <c r="AH143" s="252"/>
      <c r="AI143" s="252"/>
      <c r="AJ143" s="252"/>
      <c r="AK143" s="45"/>
      <c r="AL143" s="46"/>
      <c r="AM143" s="31"/>
    </row>
    <row r="144" spans="2:39" ht="10.5" customHeight="1">
      <c r="B144" s="29"/>
      <c r="C144" s="191" t="s">
        <v>67</v>
      </c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32"/>
      <c r="T144" s="32"/>
      <c r="U144" s="42"/>
      <c r="V144" s="42"/>
      <c r="W144" s="42"/>
      <c r="X144" s="42"/>
      <c r="Y144" s="42"/>
      <c r="Z144" s="42"/>
      <c r="AA144" s="42"/>
      <c r="AB144" s="48"/>
      <c r="AC144" s="48"/>
      <c r="AD144" s="42"/>
      <c r="AE144" s="42"/>
      <c r="AF144" s="42"/>
      <c r="AG144" s="42"/>
      <c r="AH144" s="42"/>
      <c r="AI144" s="42"/>
      <c r="AJ144" s="42"/>
      <c r="AK144" s="45"/>
      <c r="AL144" s="46"/>
      <c r="AM144" s="31"/>
    </row>
    <row r="145" spans="2:39" ht="10.5" customHeight="1">
      <c r="B145" s="29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32"/>
      <c r="T145" s="32"/>
      <c r="U145" s="195"/>
      <c r="V145" s="195"/>
      <c r="W145" s="195"/>
      <c r="X145" s="195"/>
      <c r="Y145" s="195"/>
      <c r="Z145" s="195"/>
      <c r="AA145" s="195"/>
      <c r="AB145" s="45"/>
      <c r="AC145" s="45"/>
      <c r="AD145" s="195"/>
      <c r="AE145" s="195"/>
      <c r="AF145" s="195"/>
      <c r="AG145" s="195"/>
      <c r="AH145" s="195"/>
      <c r="AI145" s="195"/>
      <c r="AJ145" s="195"/>
      <c r="AK145" s="45"/>
      <c r="AL145" s="46"/>
      <c r="AM145" s="31"/>
    </row>
    <row r="146" spans="2:39" ht="9" customHeight="1">
      <c r="B146" s="2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32"/>
      <c r="N146" s="32"/>
      <c r="O146" s="32"/>
      <c r="P146" s="32"/>
      <c r="Q146" s="32"/>
      <c r="R146" s="32"/>
      <c r="S146" s="32"/>
      <c r="T146" s="32"/>
      <c r="U146" s="252" t="s">
        <v>202</v>
      </c>
      <c r="V146" s="252"/>
      <c r="W146" s="252"/>
      <c r="X146" s="252"/>
      <c r="Y146" s="252"/>
      <c r="Z146" s="252"/>
      <c r="AA146" s="252"/>
      <c r="AB146" s="48"/>
      <c r="AC146" s="48"/>
      <c r="AD146" s="252" t="s">
        <v>215</v>
      </c>
      <c r="AE146" s="252"/>
      <c r="AF146" s="252"/>
      <c r="AG146" s="252"/>
      <c r="AH146" s="252"/>
      <c r="AI146" s="252"/>
      <c r="AJ146" s="252"/>
      <c r="AK146" s="45"/>
      <c r="AL146" s="46"/>
      <c r="AM146" s="31"/>
    </row>
    <row r="147" spans="2:39" ht="10.5" customHeight="1">
      <c r="B147" s="29"/>
      <c r="C147" s="110" t="s">
        <v>5</v>
      </c>
      <c r="D147" s="47"/>
      <c r="E147" s="47"/>
      <c r="F147" s="47"/>
      <c r="G147" s="47"/>
      <c r="H147" s="47"/>
      <c r="I147" s="47"/>
      <c r="J147" s="47"/>
      <c r="K147" s="47"/>
      <c r="L147" s="47"/>
      <c r="M147" s="42"/>
      <c r="N147" s="42"/>
      <c r="O147" s="42"/>
      <c r="P147" s="42"/>
      <c r="Q147" s="42"/>
      <c r="R147" s="42"/>
      <c r="S147" s="42"/>
      <c r="T147" s="48"/>
      <c r="U147" s="48"/>
      <c r="V147" s="42"/>
      <c r="W147" s="42"/>
      <c r="X147" s="42"/>
      <c r="Y147" s="42"/>
      <c r="Z147" s="42"/>
      <c r="AA147" s="42"/>
      <c r="AB147" s="42"/>
      <c r="AC147" s="49"/>
      <c r="AD147" s="49"/>
      <c r="AE147" s="49"/>
      <c r="AF147" s="49"/>
      <c r="AG147" s="49"/>
      <c r="AH147" s="49"/>
      <c r="AI147" s="49"/>
      <c r="AJ147" s="49"/>
      <c r="AK147" s="45"/>
      <c r="AL147" s="46"/>
      <c r="AM147" s="31"/>
    </row>
    <row r="148" spans="2:39" ht="10.5" customHeight="1">
      <c r="B148" s="29"/>
      <c r="C148" s="110" t="s">
        <v>6</v>
      </c>
      <c r="D148" s="47"/>
      <c r="E148" s="47"/>
      <c r="F148" s="47"/>
      <c r="G148" s="47"/>
      <c r="H148" s="47"/>
      <c r="I148" s="47"/>
      <c r="J148" s="47"/>
      <c r="K148" s="47"/>
      <c r="L148" s="47"/>
      <c r="M148" s="42"/>
      <c r="N148" s="42"/>
      <c r="O148" s="42"/>
      <c r="P148" s="42"/>
      <c r="Q148" s="42"/>
      <c r="R148" s="42"/>
      <c r="S148" s="42"/>
      <c r="T148" s="48"/>
      <c r="U148" s="48"/>
      <c r="V148" s="42"/>
      <c r="W148" s="42"/>
      <c r="X148" s="42"/>
      <c r="Y148" s="42"/>
      <c r="Z148" s="42"/>
      <c r="AA148" s="42"/>
      <c r="AB148" s="42"/>
      <c r="AC148" s="49"/>
      <c r="AD148" s="49"/>
      <c r="AE148" s="49"/>
      <c r="AF148" s="49"/>
      <c r="AG148" s="49"/>
      <c r="AH148" s="49"/>
      <c r="AI148" s="49"/>
      <c r="AJ148" s="49"/>
      <c r="AK148" s="45"/>
      <c r="AL148" s="46"/>
      <c r="AM148" s="31"/>
    </row>
    <row r="149" spans="2:39" ht="10.5" customHeight="1">
      <c r="B149" s="2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2"/>
      <c r="N149" s="42"/>
      <c r="O149" s="42"/>
      <c r="P149" s="42"/>
      <c r="Q149" s="42"/>
      <c r="R149" s="42"/>
      <c r="S149" s="42"/>
      <c r="T149" s="48"/>
      <c r="U149" s="48"/>
      <c r="V149" s="42"/>
      <c r="W149" s="42"/>
      <c r="X149" s="42"/>
      <c r="Y149" s="42"/>
      <c r="Z149" s="42"/>
      <c r="AA149" s="42"/>
      <c r="AB149" s="42"/>
      <c r="AC149" s="49"/>
      <c r="AD149" s="49"/>
      <c r="AE149" s="49"/>
      <c r="AF149" s="49"/>
      <c r="AG149" s="49"/>
      <c r="AH149" s="49"/>
      <c r="AI149" s="49"/>
      <c r="AJ149" s="49"/>
      <c r="AK149" s="45"/>
      <c r="AL149" s="46"/>
      <c r="AM149" s="31"/>
    </row>
    <row r="150" spans="2:39" s="1" customFormat="1" ht="10.5" customHeight="1">
      <c r="B150" s="12"/>
      <c r="C150" s="281" t="s">
        <v>219</v>
      </c>
      <c r="D150" s="281"/>
      <c r="E150" s="281"/>
      <c r="F150" s="282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17"/>
      <c r="T150" s="17"/>
      <c r="U150" s="17"/>
      <c r="V150" s="17"/>
      <c r="W150" s="17"/>
      <c r="X150" s="17"/>
      <c r="Y150" s="14"/>
      <c r="Z150" s="14"/>
      <c r="AA150" s="17"/>
      <c r="AB150" s="17"/>
      <c r="AC150" s="17"/>
      <c r="AD150" s="17"/>
      <c r="AE150" s="17"/>
      <c r="AF150" s="17"/>
      <c r="AG150" s="17"/>
      <c r="AH150" s="14"/>
      <c r="AI150" s="14"/>
      <c r="AJ150" s="14"/>
      <c r="AK150" s="14"/>
      <c r="AL150" s="14"/>
      <c r="AM150" s="10"/>
    </row>
    <row r="151" spans="2:39" s="1" customFormat="1" ht="10.5" customHeight="1">
      <c r="B151" s="12"/>
      <c r="C151" s="16"/>
      <c r="D151" s="16"/>
      <c r="E151" s="16"/>
      <c r="F151" s="16"/>
      <c r="G151" s="211" t="s">
        <v>255</v>
      </c>
      <c r="H151" s="211"/>
      <c r="I151" s="211"/>
      <c r="J151" s="211" t="s">
        <v>251</v>
      </c>
      <c r="K151" s="211"/>
      <c r="L151" s="211"/>
      <c r="M151" s="211"/>
      <c r="N151" s="211" t="s">
        <v>256</v>
      </c>
      <c r="O151" s="211"/>
      <c r="P151" s="211"/>
      <c r="Q151" s="211"/>
      <c r="R151" s="211"/>
      <c r="S151" s="17"/>
      <c r="T151" s="17"/>
      <c r="U151" s="17"/>
      <c r="V151" s="17"/>
      <c r="W151" s="17"/>
      <c r="X151" s="17"/>
      <c r="Y151" s="14"/>
      <c r="Z151" s="14"/>
      <c r="AA151" s="17"/>
      <c r="AB151" s="17"/>
      <c r="AC151" s="17"/>
      <c r="AD151" s="17"/>
      <c r="AE151" s="17"/>
      <c r="AF151" s="17"/>
      <c r="AG151" s="17"/>
      <c r="AH151" s="14"/>
      <c r="AI151" s="14"/>
      <c r="AJ151" s="14"/>
      <c r="AK151" s="14"/>
      <c r="AL151" s="14"/>
      <c r="AM151" s="10"/>
    </row>
    <row r="152" spans="2:39" s="1" customFormat="1" ht="6" customHeight="1">
      <c r="B152" s="12"/>
      <c r="C152" s="175"/>
      <c r="D152" s="175"/>
      <c r="E152" s="175"/>
      <c r="F152" s="175"/>
      <c r="G152" s="176"/>
      <c r="H152" s="176"/>
      <c r="I152" s="176"/>
      <c r="J152" s="166"/>
      <c r="K152" s="166"/>
      <c r="L152" s="166"/>
      <c r="M152" s="166"/>
      <c r="N152" s="166"/>
      <c r="O152" s="166"/>
      <c r="P152" s="166"/>
      <c r="Q152" s="166"/>
      <c r="R152" s="166"/>
      <c r="S152" s="17"/>
      <c r="T152" s="17"/>
      <c r="U152" s="17"/>
      <c r="V152" s="17"/>
      <c r="W152" s="17"/>
      <c r="X152" s="17"/>
      <c r="Y152" s="14"/>
      <c r="Z152" s="14"/>
      <c r="AA152" s="17"/>
      <c r="AB152" s="17"/>
      <c r="AC152" s="17"/>
      <c r="AD152" s="17"/>
      <c r="AE152" s="17"/>
      <c r="AF152" s="17"/>
      <c r="AG152" s="17"/>
      <c r="AH152" s="14"/>
      <c r="AI152" s="14"/>
      <c r="AJ152" s="14"/>
      <c r="AK152" s="14"/>
      <c r="AL152" s="14"/>
      <c r="AM152" s="10"/>
    </row>
    <row r="153" spans="2:39" s="1" customFormat="1" ht="9.75" customHeight="1">
      <c r="B153" s="12"/>
      <c r="C153" s="177" t="s">
        <v>145</v>
      </c>
      <c r="D153" s="16"/>
      <c r="E153" s="16"/>
      <c r="F153" s="1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7"/>
      <c r="T153" s="17"/>
      <c r="U153" s="17"/>
      <c r="V153" s="17"/>
      <c r="W153" s="17"/>
      <c r="X153" s="17"/>
      <c r="Y153" s="14"/>
      <c r="Z153" s="14"/>
      <c r="AA153" s="17"/>
      <c r="AB153" s="17"/>
      <c r="AC153" s="17"/>
      <c r="AD153" s="17"/>
      <c r="AE153" s="17"/>
      <c r="AF153" s="17"/>
      <c r="AG153" s="17"/>
      <c r="AH153" s="14"/>
      <c r="AI153" s="14"/>
      <c r="AJ153" s="14"/>
      <c r="AK153" s="14"/>
      <c r="AL153" s="14"/>
      <c r="AM153" s="10"/>
    </row>
    <row r="154" spans="2:39" s="1" customFormat="1" ht="9.75" customHeight="1">
      <c r="B154" s="12"/>
      <c r="C154" s="178" t="s">
        <v>146</v>
      </c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0"/>
    </row>
    <row r="155" spans="2:39" s="1" customFormat="1" ht="9.75" customHeight="1">
      <c r="B155" s="12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0"/>
    </row>
    <row r="156" spans="2:39" s="1" customFormat="1" ht="9.75" customHeight="1">
      <c r="B156" s="12"/>
      <c r="C156" s="177" t="s">
        <v>147</v>
      </c>
      <c r="D156" s="16"/>
      <c r="E156" s="16"/>
      <c r="F156" s="1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7"/>
      <c r="T156" s="17"/>
      <c r="U156" s="17"/>
      <c r="V156" s="17"/>
      <c r="W156" s="17"/>
      <c r="X156" s="17"/>
      <c r="Y156" s="14"/>
      <c r="Z156" s="14"/>
      <c r="AA156" s="17"/>
      <c r="AB156" s="17"/>
      <c r="AC156" s="17"/>
      <c r="AD156" s="17"/>
      <c r="AE156" s="17"/>
      <c r="AF156" s="17"/>
      <c r="AG156" s="17"/>
      <c r="AH156" s="14"/>
      <c r="AI156" s="14"/>
      <c r="AJ156" s="14"/>
      <c r="AK156" s="14"/>
      <c r="AL156" s="14"/>
      <c r="AM156" s="10"/>
    </row>
    <row r="157" spans="2:39" s="1" customFormat="1" ht="9.75" customHeight="1">
      <c r="B157" s="12"/>
      <c r="C157" s="178" t="s">
        <v>300</v>
      </c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0"/>
    </row>
    <row r="158" spans="2:39" s="1" customFormat="1" ht="9.75" customHeight="1">
      <c r="B158" s="12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0"/>
    </row>
    <row r="159" spans="2:39" ht="11.25" thickBot="1">
      <c r="B159" s="50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2"/>
    </row>
    <row r="162" s="53" customFormat="1" ht="10.5">
      <c r="B162" s="53">
        <v>3</v>
      </c>
    </row>
    <row r="163" s="53" customFormat="1" ht="10.5">
      <c r="B163" s="53">
        <v>6</v>
      </c>
    </row>
    <row r="164" s="53" customFormat="1" ht="10.5">
      <c r="B164" s="53">
        <v>9</v>
      </c>
    </row>
    <row r="165" s="53" customFormat="1" ht="10.5">
      <c r="B165" s="53">
        <v>12</v>
      </c>
    </row>
    <row r="166" spans="3:5" ht="10.5">
      <c r="C166" s="53"/>
      <c r="D166" s="53"/>
      <c r="E166" s="53"/>
    </row>
    <row r="167" spans="3:5" ht="10.5">
      <c r="C167" s="53"/>
      <c r="D167" s="53"/>
      <c r="E167" s="53"/>
    </row>
    <row r="168" spans="3:5" ht="10.5">
      <c r="C168" s="53"/>
      <c r="D168" s="53"/>
      <c r="E168" s="53"/>
    </row>
    <row r="169" spans="3:5" ht="10.5">
      <c r="C169" s="53"/>
      <c r="D169" s="53"/>
      <c r="E169" s="53"/>
    </row>
    <row r="170" spans="3:5" ht="10.5">
      <c r="C170" s="53"/>
      <c r="D170" s="53"/>
      <c r="E170" s="53"/>
    </row>
    <row r="171" spans="3:5" ht="10.5">
      <c r="C171" s="53"/>
      <c r="D171" s="53"/>
      <c r="E171" s="53"/>
    </row>
    <row r="172" spans="3:5" ht="10.5">
      <c r="C172" s="53"/>
      <c r="D172" s="53"/>
      <c r="E172" s="53"/>
    </row>
    <row r="173" spans="3:5" ht="10.5">
      <c r="C173" s="53"/>
      <c r="D173" s="53"/>
      <c r="E173" s="53"/>
    </row>
    <row r="174" spans="3:5" ht="10.5">
      <c r="C174" s="53"/>
      <c r="D174" s="53"/>
      <c r="E174" s="53"/>
    </row>
  </sheetData>
  <sheetProtection/>
  <mergeCells count="349">
    <mergeCell ref="AI19:AL21"/>
    <mergeCell ref="K61:O61"/>
    <mergeCell ref="C53:AL53"/>
    <mergeCell ref="AA19:AH19"/>
    <mergeCell ref="AA20:AH20"/>
    <mergeCell ref="L22:Q22"/>
    <mergeCell ref="L20:Q20"/>
    <mergeCell ref="L21:Q21"/>
    <mergeCell ref="S20:Z20"/>
    <mergeCell ref="S21:Z21"/>
    <mergeCell ref="AA21:AH21"/>
    <mergeCell ref="AA26:AH26"/>
    <mergeCell ref="U122:AL123"/>
    <mergeCell ref="S27:AH27"/>
    <mergeCell ref="C65:AL65"/>
    <mergeCell ref="R58:W58"/>
    <mergeCell ref="S38:W38"/>
    <mergeCell ref="X38:AB38"/>
    <mergeCell ref="AC38:AG38"/>
    <mergeCell ref="C32:Q33"/>
    <mergeCell ref="AI27:AL27"/>
    <mergeCell ref="AI30:AL31"/>
    <mergeCell ref="AI34:AL35"/>
    <mergeCell ref="AI32:AL33"/>
    <mergeCell ref="AI28:AL29"/>
    <mergeCell ref="S24:Z24"/>
    <mergeCell ref="AA24:AH24"/>
    <mergeCell ref="AI24:AL26"/>
    <mergeCell ref="S25:Z25"/>
    <mergeCell ref="AA25:AH25"/>
    <mergeCell ref="S26:Z26"/>
    <mergeCell ref="S13:AH14"/>
    <mergeCell ref="D16:Q16"/>
    <mergeCell ref="S19:Z19"/>
    <mergeCell ref="C35:Q36"/>
    <mergeCell ref="S30:AH31"/>
    <mergeCell ref="S34:AH35"/>
    <mergeCell ref="S32:AH33"/>
    <mergeCell ref="C31:Q31"/>
    <mergeCell ref="C34:Q34"/>
    <mergeCell ref="S28:AH29"/>
    <mergeCell ref="B1:AM1"/>
    <mergeCell ref="B2:AY2"/>
    <mergeCell ref="S22:AH23"/>
    <mergeCell ref="AI22:AL23"/>
    <mergeCell ref="S17:AH18"/>
    <mergeCell ref="AI17:AL18"/>
    <mergeCell ref="L18:Q18"/>
    <mergeCell ref="AI13:AL14"/>
    <mergeCell ref="S15:AH16"/>
    <mergeCell ref="AI15:AL16"/>
    <mergeCell ref="C78:D78"/>
    <mergeCell ref="AG66:AL66"/>
    <mergeCell ref="C70:D70"/>
    <mergeCell ref="E70:R70"/>
    <mergeCell ref="E74:R74"/>
    <mergeCell ref="S78:V78"/>
    <mergeCell ref="C75:D75"/>
    <mergeCell ref="E71:R71"/>
    <mergeCell ref="S71:V71"/>
    <mergeCell ref="S74:V74"/>
    <mergeCell ref="E83:R83"/>
    <mergeCell ref="S76:V76"/>
    <mergeCell ref="S67:V69"/>
    <mergeCell ref="E75:R75"/>
    <mergeCell ref="E72:R72"/>
    <mergeCell ref="S72:V72"/>
    <mergeCell ref="S73:V73"/>
    <mergeCell ref="E73:R73"/>
    <mergeCell ref="S70:V70"/>
    <mergeCell ref="S81:V81"/>
    <mergeCell ref="S79:V79"/>
    <mergeCell ref="S80:V80"/>
    <mergeCell ref="C83:D83"/>
    <mergeCell ref="S75:V75"/>
    <mergeCell ref="S83:V83"/>
    <mergeCell ref="C77:D77"/>
    <mergeCell ref="C79:D79"/>
    <mergeCell ref="S82:V82"/>
    <mergeCell ref="E77:R77"/>
    <mergeCell ref="S91:V91"/>
    <mergeCell ref="E84:R84"/>
    <mergeCell ref="C84:D84"/>
    <mergeCell ref="C86:D86"/>
    <mergeCell ref="S86:V86"/>
    <mergeCell ref="C87:D87"/>
    <mergeCell ref="E87:R87"/>
    <mergeCell ref="S84:V84"/>
    <mergeCell ref="C74:D74"/>
    <mergeCell ref="C73:D73"/>
    <mergeCell ref="C71:D71"/>
    <mergeCell ref="C72:D72"/>
    <mergeCell ref="C91:D91"/>
    <mergeCell ref="E91:R91"/>
    <mergeCell ref="E81:R81"/>
    <mergeCell ref="E79:R79"/>
    <mergeCell ref="C80:D80"/>
    <mergeCell ref="E78:R78"/>
    <mergeCell ref="AA93:AC93"/>
    <mergeCell ref="S87:V87"/>
    <mergeCell ref="AA94:AC94"/>
    <mergeCell ref="C76:D76"/>
    <mergeCell ref="E67:R69"/>
    <mergeCell ref="C81:D81"/>
    <mergeCell ref="E86:R86"/>
    <mergeCell ref="C82:D82"/>
    <mergeCell ref="E82:R82"/>
    <mergeCell ref="E80:R80"/>
    <mergeCell ref="U125:AL125"/>
    <mergeCell ref="AG102:AL102"/>
    <mergeCell ref="G104:AF104"/>
    <mergeCell ref="C85:D85"/>
    <mergeCell ref="E85:R85"/>
    <mergeCell ref="C110:F110"/>
    <mergeCell ref="K93:M93"/>
    <mergeCell ref="N93:P93"/>
    <mergeCell ref="C96:AL97"/>
    <mergeCell ref="H93:J93"/>
    <mergeCell ref="J151:M151"/>
    <mergeCell ref="G150:I150"/>
    <mergeCell ref="C126:T126"/>
    <mergeCell ref="N151:R151"/>
    <mergeCell ref="G151:I151"/>
    <mergeCell ref="C129:T129"/>
    <mergeCell ref="C131:T131"/>
    <mergeCell ref="J150:M150"/>
    <mergeCell ref="N150:R150"/>
    <mergeCell ref="C128:T128"/>
    <mergeCell ref="C54:AL56"/>
    <mergeCell ref="N58:Q58"/>
    <mergeCell ref="N59:Q59"/>
    <mergeCell ref="X58:AB58"/>
    <mergeCell ref="X59:AB59"/>
    <mergeCell ref="C150:F150"/>
    <mergeCell ref="AD94:AG94"/>
    <mergeCell ref="AH94:AL94"/>
    <mergeCell ref="C125:T125"/>
    <mergeCell ref="C117:AL117"/>
    <mergeCell ref="S85:V85"/>
    <mergeCell ref="U126:AL126"/>
    <mergeCell ref="U127:AL127"/>
    <mergeCell ref="E76:R76"/>
    <mergeCell ref="U128:AL128"/>
    <mergeCell ref="S77:V77"/>
    <mergeCell ref="C100:AL100"/>
    <mergeCell ref="C102:F102"/>
    <mergeCell ref="C124:T124"/>
    <mergeCell ref="U124:AL124"/>
    <mergeCell ref="G110:AF110"/>
    <mergeCell ref="AG110:AL110"/>
    <mergeCell ref="C118:AL119"/>
    <mergeCell ref="C133:AE133"/>
    <mergeCell ref="AF133:AL133"/>
    <mergeCell ref="AI121:AL121"/>
    <mergeCell ref="C127:T127"/>
    <mergeCell ref="U129:AL129"/>
    <mergeCell ref="C111:F111"/>
    <mergeCell ref="C122:T123"/>
    <mergeCell ref="C105:F105"/>
    <mergeCell ref="AG105:AL105"/>
    <mergeCell ref="C103:F103"/>
    <mergeCell ref="G103:AF103"/>
    <mergeCell ref="AG103:AL103"/>
    <mergeCell ref="C104:F104"/>
    <mergeCell ref="AG104:AL104"/>
    <mergeCell ref="G108:AF108"/>
    <mergeCell ref="AG108:AL108"/>
    <mergeCell ref="C109:F109"/>
    <mergeCell ref="G109:AF109"/>
    <mergeCell ref="AG109:AL109"/>
    <mergeCell ref="C108:F108"/>
    <mergeCell ref="AD146:AJ146"/>
    <mergeCell ref="U145:AA145"/>
    <mergeCell ref="C135:O135"/>
    <mergeCell ref="U131:AL131"/>
    <mergeCell ref="U142:AA142"/>
    <mergeCell ref="U143:AA143"/>
    <mergeCell ref="U146:AA146"/>
    <mergeCell ref="AD145:AJ145"/>
    <mergeCell ref="AD143:AJ143"/>
    <mergeCell ref="W72:Z72"/>
    <mergeCell ref="C106:F106"/>
    <mergeCell ref="G106:AF106"/>
    <mergeCell ref="C67:D69"/>
    <mergeCell ref="G105:AF105"/>
    <mergeCell ref="C99:AL99"/>
    <mergeCell ref="G102:AF102"/>
    <mergeCell ref="AG106:AL106"/>
    <mergeCell ref="AD93:AG93"/>
    <mergeCell ref="AH93:AL93"/>
    <mergeCell ref="W84:Z84"/>
    <mergeCell ref="W77:Z77"/>
    <mergeCell ref="W78:Z78"/>
    <mergeCell ref="W79:Z79"/>
    <mergeCell ref="W80:Z80"/>
    <mergeCell ref="W73:Z73"/>
    <mergeCell ref="W74:Z74"/>
    <mergeCell ref="W75:Z75"/>
    <mergeCell ref="W76:Z76"/>
    <mergeCell ref="W86:Z86"/>
    <mergeCell ref="BD67:BH67"/>
    <mergeCell ref="BD68:BD69"/>
    <mergeCell ref="BE68:BE69"/>
    <mergeCell ref="BF68:BF69"/>
    <mergeCell ref="BG68:BG69"/>
    <mergeCell ref="BH68:BH69"/>
    <mergeCell ref="W81:Z81"/>
    <mergeCell ref="W82:Z82"/>
    <mergeCell ref="W83:Z83"/>
    <mergeCell ref="W91:Z91"/>
    <mergeCell ref="AA70:AD70"/>
    <mergeCell ref="AA71:AD71"/>
    <mergeCell ref="AA72:AD72"/>
    <mergeCell ref="AA73:AD73"/>
    <mergeCell ref="AA74:AD74"/>
    <mergeCell ref="AA75:AD75"/>
    <mergeCell ref="AA76:AD76"/>
    <mergeCell ref="AA77:AD77"/>
    <mergeCell ref="W85:Z85"/>
    <mergeCell ref="AA82:AD82"/>
    <mergeCell ref="AA83:AD83"/>
    <mergeCell ref="AA84:AD84"/>
    <mergeCell ref="AA85:AD85"/>
    <mergeCell ref="AA78:AD78"/>
    <mergeCell ref="AA79:AD79"/>
    <mergeCell ref="AA80:AD80"/>
    <mergeCell ref="AA81:AD81"/>
    <mergeCell ref="AA86:AD86"/>
    <mergeCell ref="AA91:AD91"/>
    <mergeCell ref="AA87:AD87"/>
    <mergeCell ref="AA88:AD88"/>
    <mergeCell ref="AA89:AD89"/>
    <mergeCell ref="AA90:AD90"/>
    <mergeCell ref="AE70:AH70"/>
    <mergeCell ref="AE71:AH71"/>
    <mergeCell ref="AE72:AH72"/>
    <mergeCell ref="W67:AL67"/>
    <mergeCell ref="W68:Z69"/>
    <mergeCell ref="AA68:AD69"/>
    <mergeCell ref="AE68:AH69"/>
    <mergeCell ref="AJ68:AK68"/>
    <mergeCell ref="W70:Z70"/>
    <mergeCell ref="W71:Z71"/>
    <mergeCell ref="AE77:AH77"/>
    <mergeCell ref="AE78:AH78"/>
    <mergeCell ref="AE79:AH79"/>
    <mergeCell ref="AE80:AH80"/>
    <mergeCell ref="AE73:AH73"/>
    <mergeCell ref="AE74:AH74"/>
    <mergeCell ref="AE75:AH75"/>
    <mergeCell ref="AE76:AH76"/>
    <mergeCell ref="AE90:AH90"/>
    <mergeCell ref="AE81:AH81"/>
    <mergeCell ref="AE82:AH82"/>
    <mergeCell ref="AE83:AH83"/>
    <mergeCell ref="AE84:AH84"/>
    <mergeCell ref="AE86:AH86"/>
    <mergeCell ref="AE87:AH87"/>
    <mergeCell ref="AE88:AH88"/>
    <mergeCell ref="AE89:AH89"/>
    <mergeCell ref="AE91:AH91"/>
    <mergeCell ref="AI70:AL70"/>
    <mergeCell ref="AI71:AL71"/>
    <mergeCell ref="AI72:AL72"/>
    <mergeCell ref="AI73:AL73"/>
    <mergeCell ref="AI74:AL74"/>
    <mergeCell ref="AI75:AL75"/>
    <mergeCell ref="AI76:AL76"/>
    <mergeCell ref="AI77:AL77"/>
    <mergeCell ref="AE85:AH85"/>
    <mergeCell ref="AI82:AL82"/>
    <mergeCell ref="AI83:AL83"/>
    <mergeCell ref="AI84:AL84"/>
    <mergeCell ref="AI85:AL85"/>
    <mergeCell ref="AI78:AL78"/>
    <mergeCell ref="AI79:AL79"/>
    <mergeCell ref="AI80:AL80"/>
    <mergeCell ref="AI81:AL81"/>
    <mergeCell ref="AI86:AL86"/>
    <mergeCell ref="AI91:AL91"/>
    <mergeCell ref="AI87:AL87"/>
    <mergeCell ref="AI88:AL88"/>
    <mergeCell ref="AI89:AL89"/>
    <mergeCell ref="AI90:AL90"/>
    <mergeCell ref="S89:V89"/>
    <mergeCell ref="W89:Z89"/>
    <mergeCell ref="W87:Z87"/>
    <mergeCell ref="C88:D88"/>
    <mergeCell ref="E88:R88"/>
    <mergeCell ref="S88:V88"/>
    <mergeCell ref="W88:Z88"/>
    <mergeCell ref="AY67:BC67"/>
    <mergeCell ref="AY68:AY69"/>
    <mergeCell ref="AZ68:AZ69"/>
    <mergeCell ref="BA68:BA69"/>
    <mergeCell ref="BB68:BB69"/>
    <mergeCell ref="BC68:BC69"/>
    <mergeCell ref="AT67:AX67"/>
    <mergeCell ref="AT68:AT69"/>
    <mergeCell ref="AU68:AU69"/>
    <mergeCell ref="AV68:AV69"/>
    <mergeCell ref="AW68:AW69"/>
    <mergeCell ref="AX68:AX69"/>
    <mergeCell ref="S39:W39"/>
    <mergeCell ref="X39:AB39"/>
    <mergeCell ref="AC39:AG39"/>
    <mergeCell ref="AO67:AS67"/>
    <mergeCell ref="AO68:AO69"/>
    <mergeCell ref="AP68:AP69"/>
    <mergeCell ref="AQ68:AQ69"/>
    <mergeCell ref="AR68:AR69"/>
    <mergeCell ref="AS68:AS69"/>
    <mergeCell ref="C64:AL64"/>
    <mergeCell ref="AG107:AL107"/>
    <mergeCell ref="C90:D90"/>
    <mergeCell ref="E90:R90"/>
    <mergeCell ref="S90:V90"/>
    <mergeCell ref="W90:Z90"/>
    <mergeCell ref="S47:W47"/>
    <mergeCell ref="X47:AB47"/>
    <mergeCell ref="AC47:AG47"/>
    <mergeCell ref="C89:D89"/>
    <mergeCell ref="E89:R89"/>
    <mergeCell ref="G111:AF111"/>
    <mergeCell ref="AG111:AL111"/>
    <mergeCell ref="C112:F112"/>
    <mergeCell ref="G112:AF112"/>
    <mergeCell ref="AG112:AL112"/>
    <mergeCell ref="S48:W48"/>
    <mergeCell ref="X48:AB48"/>
    <mergeCell ref="AC48:AG48"/>
    <mergeCell ref="C107:F107"/>
    <mergeCell ref="G107:AF107"/>
    <mergeCell ref="C113:F113"/>
    <mergeCell ref="G113:AF113"/>
    <mergeCell ref="AG113:AL113"/>
    <mergeCell ref="C114:F114"/>
    <mergeCell ref="G114:AF114"/>
    <mergeCell ref="AG114:AL114"/>
    <mergeCell ref="C154:AL155"/>
    <mergeCell ref="C157:AL158"/>
    <mergeCell ref="C115:F115"/>
    <mergeCell ref="G115:AF115"/>
    <mergeCell ref="AG115:AL115"/>
    <mergeCell ref="C130:T130"/>
    <mergeCell ref="U130:AL130"/>
    <mergeCell ref="C144:R145"/>
    <mergeCell ref="AF135:AL135"/>
    <mergeCell ref="AD142:AJ142"/>
  </mergeCells>
  <conditionalFormatting sqref="G102:G103 AG102:AG103 C102:E103 E134 E136:E137 U124 C124 C122 E120:E121 E116 E132 E101 E98 E92:E95 AI68:AI70 AE70 AE68 AA68 AA70 W70 W67:W68 S70 S67 C70 C67 E67 E70">
    <cfRule type="expression" priority="1" dxfId="0" stopIfTrue="1">
      <formula>TODAY()&gt;ДНИ</formula>
    </cfRule>
  </conditionalFormatting>
  <dataValidations count="1">
    <dataValidation type="list" allowBlank="1" showInputMessage="1" showErrorMessage="1" sqref="N58:Q58">
      <formula1>$B$162:$B$165</formula1>
    </dataValidation>
  </dataValidations>
  <hyperlinks>
    <hyperlink ref="B2:AY2" location="Инструкция!A1" display="Перейти к инструкции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200" verticalDpi="2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62" min="2" max="37" man="1"/>
    <brk id="97" min="2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1:AX8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6384" width="2.75390625" style="22" customWidth="1"/>
  </cols>
  <sheetData>
    <row r="1" spans="2:39" s="1" customFormat="1" ht="19.5" customHeight="1" thickBot="1">
      <c r="B1" s="301" t="s">
        <v>296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</row>
    <row r="2" spans="2:50" ht="10.5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1"/>
      <c r="AN2" s="78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2:39" ht="10.5" customHeight="1"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06" t="s">
        <v>234</v>
      </c>
      <c r="AM3" s="25"/>
    </row>
    <row r="4" spans="2:39" ht="10.5" customHeight="1">
      <c r="B4" s="23"/>
      <c r="C4" s="3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4" t="s">
        <v>235</v>
      </c>
      <c r="AM4" s="25"/>
    </row>
    <row r="5" spans="2:39" ht="10.5" customHeight="1">
      <c r="B5" s="23"/>
      <c r="C5" s="3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4" t="s">
        <v>148</v>
      </c>
      <c r="AM5" s="25"/>
    </row>
    <row r="6" spans="2:39" ht="10.5" customHeight="1">
      <c r="B6" s="23"/>
      <c r="C6" s="3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4" t="s">
        <v>170</v>
      </c>
      <c r="AM6" s="25"/>
    </row>
    <row r="7" spans="2:39" ht="10.5" customHeight="1">
      <c r="B7" s="23"/>
      <c r="C7" s="3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4" t="s">
        <v>171</v>
      </c>
      <c r="AM7" s="25"/>
    </row>
    <row r="8" spans="2:39" ht="10.5" customHeight="1">
      <c r="B8" s="23"/>
      <c r="C8" s="3"/>
      <c r="D8" s="3"/>
      <c r="E8" s="4"/>
      <c r="F8" s="4"/>
      <c r="G8" s="4"/>
      <c r="H8" s="4"/>
      <c r="I8" s="4"/>
      <c r="J8" s="86"/>
      <c r="K8" s="86"/>
      <c r="L8" s="86"/>
      <c r="M8" s="86"/>
      <c r="N8" s="86"/>
      <c r="O8" s="86"/>
      <c r="P8" s="86"/>
      <c r="Q8" s="86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4" t="s">
        <v>172</v>
      </c>
      <c r="AM8" s="25"/>
    </row>
    <row r="9" spans="2:39" ht="10.5" customHeight="1">
      <c r="B9" s="23"/>
      <c r="C9" s="3"/>
      <c r="D9" s="3"/>
      <c r="E9" s="4"/>
      <c r="F9" s="4"/>
      <c r="G9" s="4"/>
      <c r="H9" s="4"/>
      <c r="I9" s="4"/>
      <c r="J9" s="86"/>
      <c r="K9" s="86"/>
      <c r="L9" s="86"/>
      <c r="M9" s="86"/>
      <c r="N9" s="86"/>
      <c r="O9" s="86"/>
      <c r="P9" s="86"/>
      <c r="Q9" s="86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4" t="s">
        <v>173</v>
      </c>
      <c r="AM9" s="25"/>
    </row>
    <row r="10" spans="2:39" ht="10.5" customHeight="1">
      <c r="B10" s="23"/>
      <c r="C10" s="3"/>
      <c r="D10" s="3"/>
      <c r="E10" s="4"/>
      <c r="F10" s="4"/>
      <c r="G10" s="4"/>
      <c r="H10" s="4"/>
      <c r="I10" s="4"/>
      <c r="J10" s="86"/>
      <c r="K10" s="86"/>
      <c r="L10" s="86"/>
      <c r="M10" s="86"/>
      <c r="N10" s="86"/>
      <c r="O10" s="86"/>
      <c r="P10" s="86"/>
      <c r="Q10" s="86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4" t="s">
        <v>174</v>
      </c>
      <c r="AM10" s="25"/>
    </row>
    <row r="11" spans="2:39" ht="12" customHeight="1">
      <c r="B11" s="23"/>
      <c r="C11" s="3"/>
      <c r="D11" s="3"/>
      <c r="E11" s="4"/>
      <c r="F11" s="4"/>
      <c r="G11" s="4"/>
      <c r="H11" s="4"/>
      <c r="I11" s="4"/>
      <c r="J11" s="86"/>
      <c r="K11" s="86"/>
      <c r="L11" s="86"/>
      <c r="M11" s="86"/>
      <c r="N11" s="86"/>
      <c r="O11" s="86"/>
      <c r="P11" s="86"/>
      <c r="Q11" s="86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4" t="s">
        <v>169</v>
      </c>
      <c r="AM11" s="25"/>
    </row>
    <row r="12" spans="2:39" ht="12" customHeight="1">
      <c r="B12" s="23"/>
      <c r="C12" s="3"/>
      <c r="D12" s="3"/>
      <c r="E12" s="4"/>
      <c r="F12" s="4"/>
      <c r="G12" s="4"/>
      <c r="H12" s="4"/>
      <c r="I12" s="86"/>
      <c r="J12" s="86"/>
      <c r="K12" s="86"/>
      <c r="L12" s="86"/>
      <c r="M12" s="86"/>
      <c r="N12" s="86"/>
      <c r="O12" s="86"/>
      <c r="P12" s="86"/>
      <c r="Q12" s="86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25"/>
    </row>
    <row r="13" spans="2:39" ht="12" customHeight="1">
      <c r="B13" s="23"/>
      <c r="C13" s="271" t="s">
        <v>69</v>
      </c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5"/>
    </row>
    <row r="14" spans="2:39" s="1" customFormat="1" ht="12" customHeight="1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84"/>
      <c r="AJ14" s="84"/>
      <c r="AK14" s="84"/>
      <c r="AL14" s="87"/>
      <c r="AM14" s="10"/>
    </row>
    <row r="15" spans="2:39" s="1" customFormat="1" ht="12" customHeight="1">
      <c r="B15" s="8"/>
      <c r="C15" s="11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11"/>
      <c r="S15" s="11"/>
      <c r="T15" s="11"/>
      <c r="U15" s="11"/>
      <c r="V15" s="11"/>
      <c r="W15" s="9"/>
      <c r="X15" s="14"/>
      <c r="Y15" s="14"/>
      <c r="Z15" s="13"/>
      <c r="AA15" s="13"/>
      <c r="AB15" s="13"/>
      <c r="AC15" s="14"/>
      <c r="AD15" s="14"/>
      <c r="AE15" s="14"/>
      <c r="AF15" s="351" t="s">
        <v>182</v>
      </c>
      <c r="AG15" s="351"/>
      <c r="AH15" s="351"/>
      <c r="AI15" s="351"/>
      <c r="AJ15" s="351"/>
      <c r="AK15" s="351"/>
      <c r="AL15" s="351"/>
      <c r="AM15" s="10"/>
    </row>
    <row r="16" spans="2:39" s="1" customFormat="1" ht="12" customHeight="1">
      <c r="B16" s="8"/>
      <c r="C16" s="314" t="s">
        <v>236</v>
      </c>
      <c r="D16" s="314"/>
      <c r="E16" s="314" t="s">
        <v>175</v>
      </c>
      <c r="F16" s="314"/>
      <c r="G16" s="314"/>
      <c r="H16" s="314"/>
      <c r="I16" s="314"/>
      <c r="J16" s="314"/>
      <c r="K16" s="314"/>
      <c r="L16" s="314"/>
      <c r="M16" s="314"/>
      <c r="N16" s="314"/>
      <c r="O16" s="314" t="s">
        <v>176</v>
      </c>
      <c r="P16" s="314"/>
      <c r="Q16" s="314"/>
      <c r="R16" s="314"/>
      <c r="S16" s="314"/>
      <c r="T16" s="314"/>
      <c r="U16" s="314" t="s">
        <v>70</v>
      </c>
      <c r="V16" s="314"/>
      <c r="W16" s="314"/>
      <c r="X16" s="314"/>
      <c r="Y16" s="314"/>
      <c r="Z16" s="314"/>
      <c r="AA16" s="314"/>
      <c r="AB16" s="315" t="s">
        <v>71</v>
      </c>
      <c r="AC16" s="316"/>
      <c r="AD16" s="316"/>
      <c r="AE16" s="316"/>
      <c r="AF16" s="316"/>
      <c r="AG16" s="316"/>
      <c r="AH16" s="316"/>
      <c r="AI16" s="316"/>
      <c r="AJ16" s="316"/>
      <c r="AK16" s="316"/>
      <c r="AL16" s="317"/>
      <c r="AM16" s="10"/>
    </row>
    <row r="17" spans="2:39" s="1" customFormat="1" ht="12" customHeight="1">
      <c r="B17" s="8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54"/>
      <c r="AC17" s="355"/>
      <c r="AD17" s="355"/>
      <c r="AE17" s="355"/>
      <c r="AF17" s="355"/>
      <c r="AG17" s="355"/>
      <c r="AH17" s="355"/>
      <c r="AI17" s="355"/>
      <c r="AJ17" s="355"/>
      <c r="AK17" s="355"/>
      <c r="AL17" s="356"/>
      <c r="AM17" s="10"/>
    </row>
    <row r="18" spans="2:39" s="1" customFormat="1" ht="12" customHeight="1">
      <c r="B18" s="12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54"/>
      <c r="AC18" s="355"/>
      <c r="AD18" s="355"/>
      <c r="AE18" s="355"/>
      <c r="AF18" s="355"/>
      <c r="AG18" s="355"/>
      <c r="AH18" s="355"/>
      <c r="AI18" s="355"/>
      <c r="AJ18" s="355"/>
      <c r="AK18" s="355"/>
      <c r="AL18" s="356"/>
      <c r="AM18" s="10"/>
    </row>
    <row r="19" spans="2:39" s="1" customFormat="1" ht="12" customHeight="1">
      <c r="B19" s="15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54"/>
      <c r="AC19" s="355"/>
      <c r="AD19" s="355"/>
      <c r="AE19" s="355"/>
      <c r="AF19" s="355"/>
      <c r="AG19" s="355"/>
      <c r="AH19" s="355"/>
      <c r="AI19" s="355"/>
      <c r="AJ19" s="355"/>
      <c r="AK19" s="355"/>
      <c r="AL19" s="356"/>
      <c r="AM19" s="10"/>
    </row>
    <row r="20" spans="2:39" s="1" customFormat="1" ht="12" customHeight="1">
      <c r="B20" s="12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8"/>
      <c r="AC20" s="319"/>
      <c r="AD20" s="319"/>
      <c r="AE20" s="319"/>
      <c r="AF20" s="319"/>
      <c r="AG20" s="319"/>
      <c r="AH20" s="319"/>
      <c r="AI20" s="319"/>
      <c r="AJ20" s="319"/>
      <c r="AK20" s="319"/>
      <c r="AL20" s="320"/>
      <c r="AM20" s="10"/>
    </row>
    <row r="21" spans="2:39" s="1" customFormat="1" ht="12" customHeight="1">
      <c r="B21" s="12"/>
      <c r="C21" s="350">
        <v>1</v>
      </c>
      <c r="D21" s="350"/>
      <c r="E21" s="350">
        <v>2</v>
      </c>
      <c r="F21" s="350"/>
      <c r="G21" s="350"/>
      <c r="H21" s="350"/>
      <c r="I21" s="350"/>
      <c r="J21" s="350"/>
      <c r="K21" s="350"/>
      <c r="L21" s="350"/>
      <c r="M21" s="350"/>
      <c r="N21" s="350"/>
      <c r="O21" s="350">
        <v>3</v>
      </c>
      <c r="P21" s="350"/>
      <c r="Q21" s="350"/>
      <c r="R21" s="350"/>
      <c r="S21" s="350"/>
      <c r="T21" s="350"/>
      <c r="U21" s="350">
        <v>4</v>
      </c>
      <c r="V21" s="350"/>
      <c r="W21" s="350"/>
      <c r="X21" s="350"/>
      <c r="Y21" s="350"/>
      <c r="Z21" s="350"/>
      <c r="AA21" s="350"/>
      <c r="AB21" s="350">
        <v>5</v>
      </c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10"/>
    </row>
    <row r="22" spans="2:39" s="1" customFormat="1" ht="12" customHeight="1">
      <c r="B22" s="1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3"/>
      <c r="P22" s="353"/>
      <c r="Q22" s="353"/>
      <c r="R22" s="353"/>
      <c r="S22" s="353"/>
      <c r="T22" s="353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10"/>
    </row>
    <row r="23" spans="2:39" s="1" customFormat="1" ht="12" customHeight="1">
      <c r="B23" s="12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7"/>
      <c r="P23" s="347"/>
      <c r="Q23" s="347"/>
      <c r="R23" s="347"/>
      <c r="S23" s="347"/>
      <c r="T23" s="347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10"/>
    </row>
    <row r="24" spans="2:39" s="1" customFormat="1" ht="12" customHeight="1">
      <c r="B24" s="12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7"/>
      <c r="P24" s="347"/>
      <c r="Q24" s="347"/>
      <c r="R24" s="347"/>
      <c r="S24" s="347"/>
      <c r="T24" s="347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10"/>
    </row>
    <row r="25" spans="2:39" s="1" customFormat="1" ht="12" customHeight="1">
      <c r="B25" s="12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7"/>
      <c r="P25" s="347"/>
      <c r="Q25" s="347"/>
      <c r="R25" s="347"/>
      <c r="S25" s="347"/>
      <c r="T25" s="347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10"/>
    </row>
    <row r="26" spans="2:39" s="1" customFormat="1" ht="12" customHeight="1">
      <c r="B26" s="12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7"/>
      <c r="P26" s="347"/>
      <c r="Q26" s="347"/>
      <c r="R26" s="347"/>
      <c r="S26" s="347"/>
      <c r="T26" s="347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10"/>
    </row>
    <row r="27" spans="2:39" s="1" customFormat="1" ht="12" customHeight="1">
      <c r="B27" s="15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7"/>
      <c r="P27" s="347"/>
      <c r="Q27" s="347"/>
      <c r="R27" s="347"/>
      <c r="S27" s="347"/>
      <c r="T27" s="347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10"/>
    </row>
    <row r="28" spans="2:39" s="1" customFormat="1" ht="12" customHeight="1">
      <c r="B28" s="15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7"/>
      <c r="P28" s="347"/>
      <c r="Q28" s="347"/>
      <c r="R28" s="347"/>
      <c r="S28" s="347"/>
      <c r="T28" s="347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10"/>
    </row>
    <row r="29" spans="2:39" s="1" customFormat="1" ht="12" customHeight="1">
      <c r="B29" s="15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7"/>
      <c r="P29" s="347"/>
      <c r="Q29" s="347"/>
      <c r="R29" s="347"/>
      <c r="S29" s="347"/>
      <c r="T29" s="347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10"/>
    </row>
    <row r="30" spans="2:39" s="1" customFormat="1" ht="12" customHeight="1">
      <c r="B30" s="15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7"/>
      <c r="P30" s="347"/>
      <c r="Q30" s="347"/>
      <c r="R30" s="347"/>
      <c r="S30" s="347"/>
      <c r="T30" s="347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10"/>
    </row>
    <row r="31" spans="2:39" s="1" customFormat="1" ht="12" customHeight="1">
      <c r="B31" s="15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7"/>
      <c r="P31" s="347"/>
      <c r="Q31" s="347"/>
      <c r="R31" s="347"/>
      <c r="S31" s="347"/>
      <c r="T31" s="347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10"/>
    </row>
    <row r="32" spans="2:39" s="1" customFormat="1" ht="12" customHeight="1">
      <c r="B32" s="15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7"/>
      <c r="P32" s="347"/>
      <c r="Q32" s="347"/>
      <c r="R32" s="347"/>
      <c r="S32" s="347"/>
      <c r="T32" s="347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10"/>
    </row>
    <row r="33" spans="2:39" s="1" customFormat="1" ht="12" customHeight="1">
      <c r="B33" s="15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7"/>
      <c r="P33" s="347"/>
      <c r="Q33" s="347"/>
      <c r="R33" s="347"/>
      <c r="S33" s="347"/>
      <c r="T33" s="347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10"/>
    </row>
    <row r="34" spans="2:39" s="1" customFormat="1" ht="12" customHeight="1">
      <c r="B34" s="15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7"/>
      <c r="P34" s="347"/>
      <c r="Q34" s="347"/>
      <c r="R34" s="347"/>
      <c r="S34" s="347"/>
      <c r="T34" s="347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  <c r="AJ34" s="346"/>
      <c r="AK34" s="346"/>
      <c r="AL34" s="346"/>
      <c r="AM34" s="10"/>
    </row>
    <row r="35" spans="2:39" s="1" customFormat="1" ht="12" customHeight="1">
      <c r="B35" s="15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7"/>
      <c r="P35" s="347"/>
      <c r="Q35" s="347"/>
      <c r="R35" s="347"/>
      <c r="S35" s="347"/>
      <c r="T35" s="347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10"/>
    </row>
    <row r="36" spans="2:39" s="1" customFormat="1" ht="12" customHeight="1">
      <c r="B36" s="15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7"/>
      <c r="P36" s="347"/>
      <c r="Q36" s="347"/>
      <c r="R36" s="347"/>
      <c r="S36" s="347"/>
      <c r="T36" s="347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10"/>
    </row>
    <row r="37" spans="2:39" s="1" customFormat="1" ht="12" customHeight="1">
      <c r="B37" s="15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7"/>
      <c r="P37" s="347"/>
      <c r="Q37" s="347"/>
      <c r="R37" s="347"/>
      <c r="S37" s="347"/>
      <c r="T37" s="347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10"/>
    </row>
    <row r="38" spans="2:39" s="1" customFormat="1" ht="12" customHeight="1">
      <c r="B38" s="15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7"/>
      <c r="P38" s="347"/>
      <c r="Q38" s="347"/>
      <c r="R38" s="347"/>
      <c r="S38" s="347"/>
      <c r="T38" s="347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10"/>
    </row>
    <row r="39" spans="2:39" s="1" customFormat="1" ht="12" customHeight="1">
      <c r="B39" s="15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7"/>
      <c r="P39" s="347"/>
      <c r="Q39" s="347"/>
      <c r="R39" s="347"/>
      <c r="S39" s="347"/>
      <c r="T39" s="347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10"/>
    </row>
    <row r="40" spans="2:39" s="1" customFormat="1" ht="12" customHeight="1">
      <c r="B40" s="15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7"/>
      <c r="P40" s="347"/>
      <c r="Q40" s="347"/>
      <c r="R40" s="347"/>
      <c r="S40" s="347"/>
      <c r="T40" s="347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10"/>
    </row>
    <row r="41" spans="2:39" s="1" customFormat="1" ht="12" customHeight="1">
      <c r="B41" s="15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7"/>
      <c r="P41" s="347"/>
      <c r="Q41" s="347"/>
      <c r="R41" s="347"/>
      <c r="S41" s="347"/>
      <c r="T41" s="347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10"/>
    </row>
    <row r="42" spans="2:39" s="1" customFormat="1" ht="12" customHeight="1">
      <c r="B42" s="15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7"/>
      <c r="P42" s="347"/>
      <c r="Q42" s="347"/>
      <c r="R42" s="347"/>
      <c r="S42" s="347"/>
      <c r="T42" s="347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10"/>
    </row>
    <row r="43" spans="2:39" s="1" customFormat="1" ht="12" customHeight="1">
      <c r="B43" s="15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7"/>
      <c r="P43" s="347"/>
      <c r="Q43" s="347"/>
      <c r="R43" s="347"/>
      <c r="S43" s="347"/>
      <c r="T43" s="347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10"/>
    </row>
    <row r="44" spans="2:39" s="1" customFormat="1" ht="12" customHeight="1">
      <c r="B44" s="15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7"/>
      <c r="P44" s="347"/>
      <c r="Q44" s="347"/>
      <c r="R44" s="347"/>
      <c r="S44" s="347"/>
      <c r="T44" s="347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10"/>
    </row>
    <row r="45" spans="2:39" s="1" customFormat="1" ht="12" customHeight="1">
      <c r="B45" s="15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7"/>
      <c r="P45" s="347"/>
      <c r="Q45" s="347"/>
      <c r="R45" s="347"/>
      <c r="S45" s="347"/>
      <c r="T45" s="347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10"/>
    </row>
    <row r="46" spans="2:39" s="1" customFormat="1" ht="12" customHeight="1">
      <c r="B46" s="15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7"/>
      <c r="P46" s="347"/>
      <c r="Q46" s="347"/>
      <c r="R46" s="347"/>
      <c r="S46" s="347"/>
      <c r="T46" s="347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10"/>
    </row>
    <row r="47" spans="2:39" s="1" customFormat="1" ht="12" customHeight="1">
      <c r="B47" s="15"/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7"/>
      <c r="P47" s="347"/>
      <c r="Q47" s="347"/>
      <c r="R47" s="347"/>
      <c r="S47" s="347"/>
      <c r="T47" s="347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10"/>
    </row>
    <row r="48" spans="2:39" s="1" customFormat="1" ht="12" customHeight="1">
      <c r="B48" s="15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7"/>
      <c r="P48" s="347"/>
      <c r="Q48" s="347"/>
      <c r="R48" s="347"/>
      <c r="S48" s="347"/>
      <c r="T48" s="347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10"/>
    </row>
    <row r="49" spans="2:39" s="1" customFormat="1" ht="12" customHeight="1">
      <c r="B49" s="15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7"/>
      <c r="P49" s="347"/>
      <c r="Q49" s="347"/>
      <c r="R49" s="347"/>
      <c r="S49" s="347"/>
      <c r="T49" s="347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10"/>
    </row>
    <row r="50" spans="2:39" s="1" customFormat="1" ht="12" customHeight="1">
      <c r="B50" s="15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7"/>
      <c r="P50" s="347"/>
      <c r="Q50" s="347"/>
      <c r="R50" s="347"/>
      <c r="S50" s="347"/>
      <c r="T50" s="347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10"/>
    </row>
    <row r="51" spans="2:39" s="1" customFormat="1" ht="12" customHeight="1">
      <c r="B51" s="15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7"/>
      <c r="P51" s="347"/>
      <c r="Q51" s="347"/>
      <c r="R51" s="347"/>
      <c r="S51" s="347"/>
      <c r="T51" s="347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10"/>
    </row>
    <row r="52" spans="2:39" s="1" customFormat="1" ht="12" customHeight="1">
      <c r="B52" s="12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7"/>
      <c r="P52" s="347"/>
      <c r="Q52" s="347"/>
      <c r="R52" s="347"/>
      <c r="S52" s="347"/>
      <c r="T52" s="347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10"/>
    </row>
    <row r="53" spans="2:39" s="1" customFormat="1" ht="12" customHeight="1">
      <c r="B53" s="12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7"/>
      <c r="P53" s="347"/>
      <c r="Q53" s="347"/>
      <c r="R53" s="347"/>
      <c r="S53" s="347"/>
      <c r="T53" s="347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10"/>
    </row>
    <row r="54" spans="2:39" ht="12" customHeight="1">
      <c r="B54" s="29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7"/>
      <c r="P54" s="347"/>
      <c r="Q54" s="347"/>
      <c r="R54" s="347"/>
      <c r="S54" s="347"/>
      <c r="T54" s="347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1"/>
    </row>
    <row r="55" spans="2:39" ht="12" customHeight="1">
      <c r="B55" s="29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7"/>
      <c r="P55" s="347"/>
      <c r="Q55" s="347"/>
      <c r="R55" s="347"/>
      <c r="S55" s="347"/>
      <c r="T55" s="347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1"/>
    </row>
    <row r="56" spans="2:39" ht="12" customHeight="1">
      <c r="B56" s="29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7"/>
      <c r="P56" s="347"/>
      <c r="Q56" s="347"/>
      <c r="R56" s="347"/>
      <c r="S56" s="347"/>
      <c r="T56" s="347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1"/>
    </row>
    <row r="57" spans="2:39" ht="12" customHeight="1">
      <c r="B57" s="29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7"/>
      <c r="P57" s="347"/>
      <c r="Q57" s="347"/>
      <c r="R57" s="347"/>
      <c r="S57" s="347"/>
      <c r="T57" s="347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1"/>
    </row>
    <row r="58" spans="2:39" ht="12" customHeight="1">
      <c r="B58" s="29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7"/>
      <c r="P58" s="347"/>
      <c r="Q58" s="347"/>
      <c r="R58" s="347"/>
      <c r="S58" s="347"/>
      <c r="T58" s="347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1"/>
    </row>
    <row r="59" spans="2:39" ht="12" customHeight="1">
      <c r="B59" s="29"/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7"/>
      <c r="P59" s="347"/>
      <c r="Q59" s="347"/>
      <c r="R59" s="347"/>
      <c r="S59" s="347"/>
      <c r="T59" s="347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1"/>
    </row>
    <row r="60" spans="2:39" ht="12" customHeight="1">
      <c r="B60" s="29"/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7"/>
      <c r="P60" s="347"/>
      <c r="Q60" s="347"/>
      <c r="R60" s="347"/>
      <c r="S60" s="347"/>
      <c r="T60" s="347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1"/>
    </row>
    <row r="61" spans="2:39" ht="12" customHeight="1">
      <c r="B61" s="29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7"/>
      <c r="P61" s="347"/>
      <c r="Q61" s="347"/>
      <c r="R61" s="347"/>
      <c r="S61" s="347"/>
      <c r="T61" s="347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1"/>
    </row>
    <row r="62" spans="2:39" s="36" customFormat="1" ht="12" customHeight="1">
      <c r="B62" s="33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9"/>
      <c r="P62" s="349"/>
      <c r="Q62" s="349"/>
      <c r="R62" s="349"/>
      <c r="S62" s="349"/>
      <c r="T62" s="349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5"/>
    </row>
    <row r="63" spans="2:39" s="36" customFormat="1" ht="12" customHeight="1">
      <c r="B63" s="33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35"/>
    </row>
    <row r="64" spans="2:39" s="36" customFormat="1" ht="12" customHeight="1">
      <c r="B64" s="33"/>
      <c r="C64" s="90"/>
      <c r="D64" s="90"/>
      <c r="E64" s="90"/>
      <c r="F64" s="90"/>
      <c r="G64" s="90"/>
      <c r="H64" s="90"/>
      <c r="I64" s="90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5"/>
      <c r="AI64" s="85"/>
      <c r="AJ64" s="85"/>
      <c r="AK64" s="85"/>
      <c r="AL64" s="85"/>
      <c r="AM64" s="35"/>
    </row>
    <row r="65" spans="2:39" s="36" customFormat="1" ht="12" customHeight="1">
      <c r="B65" s="33"/>
      <c r="C65" s="90"/>
      <c r="D65" s="90"/>
      <c r="E65" s="90"/>
      <c r="F65" s="90"/>
      <c r="G65" s="90"/>
      <c r="H65" s="90"/>
      <c r="I65" s="90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5"/>
      <c r="AI65" s="85"/>
      <c r="AJ65" s="85"/>
      <c r="AK65" s="85"/>
      <c r="AL65" s="85"/>
      <c r="AM65" s="35"/>
    </row>
    <row r="66" spans="2:39" s="36" customFormat="1" ht="12" customHeight="1">
      <c r="B66" s="33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35"/>
    </row>
    <row r="67" spans="2:39" ht="11.25" thickBot="1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2"/>
    </row>
    <row r="70" spans="3:5" ht="10.5">
      <c r="C70" s="53"/>
      <c r="D70" s="53"/>
      <c r="E70" s="53"/>
    </row>
    <row r="71" spans="3:5" ht="10.5">
      <c r="C71" s="53"/>
      <c r="D71" s="53"/>
      <c r="E71" s="53"/>
    </row>
    <row r="72" spans="3:5" ht="10.5">
      <c r="C72" s="53"/>
      <c r="D72" s="53"/>
      <c r="E72" s="53"/>
    </row>
    <row r="73" spans="3:5" ht="10.5">
      <c r="C73" s="53"/>
      <c r="D73" s="53"/>
      <c r="E73" s="53"/>
    </row>
    <row r="74" spans="3:5" ht="10.5">
      <c r="C74" s="53"/>
      <c r="D74" s="53"/>
      <c r="E74" s="53"/>
    </row>
    <row r="75" spans="3:5" ht="10.5">
      <c r="C75" s="53"/>
      <c r="D75" s="53"/>
      <c r="E75" s="53"/>
    </row>
    <row r="76" spans="3:5" ht="10.5">
      <c r="C76" s="53"/>
      <c r="D76" s="53"/>
      <c r="E76" s="53"/>
    </row>
    <row r="77" spans="3:5" ht="10.5">
      <c r="C77" s="53"/>
      <c r="D77" s="53"/>
      <c r="E77" s="53"/>
    </row>
    <row r="78" spans="3:5" ht="10.5">
      <c r="C78" s="53"/>
      <c r="D78" s="53"/>
      <c r="E78" s="53"/>
    </row>
    <row r="79" spans="3:5" ht="10.5">
      <c r="C79" s="53"/>
      <c r="D79" s="53"/>
      <c r="E79" s="53"/>
    </row>
    <row r="80" spans="3:5" ht="10.5">
      <c r="C80" s="53"/>
      <c r="D80" s="53"/>
      <c r="E80" s="53"/>
    </row>
    <row r="81" spans="3:5" ht="10.5">
      <c r="C81" s="53"/>
      <c r="D81" s="53"/>
      <c r="E81" s="53"/>
    </row>
    <row r="82" spans="3:5" ht="10.5">
      <c r="C82" s="53"/>
      <c r="D82" s="53"/>
      <c r="E82" s="53"/>
    </row>
  </sheetData>
  <sheetProtection/>
  <mergeCells count="218">
    <mergeCell ref="B1:AM1"/>
    <mergeCell ref="C53:D53"/>
    <mergeCell ref="E53:N53"/>
    <mergeCell ref="O53:T53"/>
    <mergeCell ref="U53:AA53"/>
    <mergeCell ref="AB53:AL53"/>
    <mergeCell ref="C16:D20"/>
    <mergeCell ref="C29:D29"/>
    <mergeCell ref="E16:N20"/>
    <mergeCell ref="O16:T20"/>
    <mergeCell ref="U16:AA20"/>
    <mergeCell ref="AB16:AL20"/>
    <mergeCell ref="C13:AL13"/>
    <mergeCell ref="C54:D54"/>
    <mergeCell ref="AF15:AL15"/>
    <mergeCell ref="AB21:AL21"/>
    <mergeCell ref="C22:D22"/>
    <mergeCell ref="E22:N22"/>
    <mergeCell ref="O22:T22"/>
    <mergeCell ref="U22:AA22"/>
    <mergeCell ref="AB22:AL22"/>
    <mergeCell ref="C21:D21"/>
    <mergeCell ref="E21:N21"/>
    <mergeCell ref="O21:T21"/>
    <mergeCell ref="U21:AA21"/>
    <mergeCell ref="AB23:AL23"/>
    <mergeCell ref="C24:D24"/>
    <mergeCell ref="E24:N24"/>
    <mergeCell ref="O24:T24"/>
    <mergeCell ref="U24:AA24"/>
    <mergeCell ref="AB24:AL24"/>
    <mergeCell ref="C23:D23"/>
    <mergeCell ref="E23:N23"/>
    <mergeCell ref="O23:T23"/>
    <mergeCell ref="U23:AA23"/>
    <mergeCell ref="AB25:AL25"/>
    <mergeCell ref="C26:D26"/>
    <mergeCell ref="E26:N26"/>
    <mergeCell ref="O26:T26"/>
    <mergeCell ref="U26:AA26"/>
    <mergeCell ref="AB26:AL26"/>
    <mergeCell ref="C25:D25"/>
    <mergeCell ref="E25:N25"/>
    <mergeCell ref="O25:T25"/>
    <mergeCell ref="U25:AA25"/>
    <mergeCell ref="AB27:AL27"/>
    <mergeCell ref="C28:D28"/>
    <mergeCell ref="E28:N28"/>
    <mergeCell ref="O28:T28"/>
    <mergeCell ref="U28:AA28"/>
    <mergeCell ref="AB28:AL28"/>
    <mergeCell ref="C27:D27"/>
    <mergeCell ref="E27:N27"/>
    <mergeCell ref="O27:T27"/>
    <mergeCell ref="AB51:AL51"/>
    <mergeCell ref="C52:D52"/>
    <mergeCell ref="E52:N52"/>
    <mergeCell ref="O52:T52"/>
    <mergeCell ref="U52:AA52"/>
    <mergeCell ref="AB52:AL52"/>
    <mergeCell ref="C51:D51"/>
    <mergeCell ref="E51:N51"/>
    <mergeCell ref="O51:T51"/>
    <mergeCell ref="O55:T55"/>
    <mergeCell ref="U51:AA51"/>
    <mergeCell ref="E54:N54"/>
    <mergeCell ref="O54:T54"/>
    <mergeCell ref="U54:AA54"/>
    <mergeCell ref="U27:AA27"/>
    <mergeCell ref="O57:T57"/>
    <mergeCell ref="AB54:AL54"/>
    <mergeCell ref="AB55:AL55"/>
    <mergeCell ref="C56:D56"/>
    <mergeCell ref="E56:N56"/>
    <mergeCell ref="O56:T56"/>
    <mergeCell ref="U56:AA56"/>
    <mergeCell ref="AB56:AL56"/>
    <mergeCell ref="C55:D55"/>
    <mergeCell ref="E55:N55"/>
    <mergeCell ref="O59:T59"/>
    <mergeCell ref="U55:AA55"/>
    <mergeCell ref="AB57:AL57"/>
    <mergeCell ref="C58:D58"/>
    <mergeCell ref="E58:N58"/>
    <mergeCell ref="O58:T58"/>
    <mergeCell ref="U58:AA58"/>
    <mergeCell ref="AB58:AL58"/>
    <mergeCell ref="C57:D57"/>
    <mergeCell ref="E57:N57"/>
    <mergeCell ref="O61:T61"/>
    <mergeCell ref="U57:AA57"/>
    <mergeCell ref="AB59:AL59"/>
    <mergeCell ref="C60:D60"/>
    <mergeCell ref="E60:N60"/>
    <mergeCell ref="O60:T60"/>
    <mergeCell ref="U60:AA60"/>
    <mergeCell ref="AB60:AL60"/>
    <mergeCell ref="C59:D59"/>
    <mergeCell ref="E59:N59"/>
    <mergeCell ref="U61:AA61"/>
    <mergeCell ref="U59:AA59"/>
    <mergeCell ref="AB61:AL61"/>
    <mergeCell ref="C62:D62"/>
    <mergeCell ref="E62:N62"/>
    <mergeCell ref="O62:T62"/>
    <mergeCell ref="U62:AA62"/>
    <mergeCell ref="AB62:AL62"/>
    <mergeCell ref="C61:D61"/>
    <mergeCell ref="E61:N61"/>
    <mergeCell ref="AB31:AL31"/>
    <mergeCell ref="C30:D30"/>
    <mergeCell ref="E30:N30"/>
    <mergeCell ref="O30:T30"/>
    <mergeCell ref="U30:AA30"/>
    <mergeCell ref="E29:N29"/>
    <mergeCell ref="O29:T29"/>
    <mergeCell ref="U29:AA29"/>
    <mergeCell ref="AB29:AL29"/>
    <mergeCell ref="AB33:AL33"/>
    <mergeCell ref="C32:D32"/>
    <mergeCell ref="E32:N32"/>
    <mergeCell ref="O32:T32"/>
    <mergeCell ref="U32:AA32"/>
    <mergeCell ref="AB30:AL30"/>
    <mergeCell ref="C31:D31"/>
    <mergeCell ref="E31:N31"/>
    <mergeCell ref="O31:T31"/>
    <mergeCell ref="U31:AA31"/>
    <mergeCell ref="AB35:AL35"/>
    <mergeCell ref="C34:D34"/>
    <mergeCell ref="E34:N34"/>
    <mergeCell ref="O34:T34"/>
    <mergeCell ref="U34:AA34"/>
    <mergeCell ref="AB32:AL32"/>
    <mergeCell ref="C33:D33"/>
    <mergeCell ref="E33:N33"/>
    <mergeCell ref="O33:T33"/>
    <mergeCell ref="U33:AA33"/>
    <mergeCell ref="AB37:AL37"/>
    <mergeCell ref="C36:D36"/>
    <mergeCell ref="E36:N36"/>
    <mergeCell ref="O36:T36"/>
    <mergeCell ref="U36:AA36"/>
    <mergeCell ref="AB34:AL34"/>
    <mergeCell ref="C35:D35"/>
    <mergeCell ref="E35:N35"/>
    <mergeCell ref="O35:T35"/>
    <mergeCell ref="U35:AA35"/>
    <mergeCell ref="AB39:AL39"/>
    <mergeCell ref="C38:D38"/>
    <mergeCell ref="E38:N38"/>
    <mergeCell ref="O38:T38"/>
    <mergeCell ref="U38:AA38"/>
    <mergeCell ref="AB36:AL36"/>
    <mergeCell ref="C37:D37"/>
    <mergeCell ref="E37:N37"/>
    <mergeCell ref="O37:T37"/>
    <mergeCell ref="U37:AA37"/>
    <mergeCell ref="AB41:AL41"/>
    <mergeCell ref="C40:D40"/>
    <mergeCell ref="E40:N40"/>
    <mergeCell ref="O40:T40"/>
    <mergeCell ref="U40:AA40"/>
    <mergeCell ref="AB38:AL38"/>
    <mergeCell ref="C39:D39"/>
    <mergeCell ref="E39:N39"/>
    <mergeCell ref="O39:T39"/>
    <mergeCell ref="U39:AA39"/>
    <mergeCell ref="AB43:AL43"/>
    <mergeCell ref="C42:D42"/>
    <mergeCell ref="E42:N42"/>
    <mergeCell ref="O42:T42"/>
    <mergeCell ref="U42:AA42"/>
    <mergeCell ref="AB40:AL40"/>
    <mergeCell ref="C41:D41"/>
    <mergeCell ref="E41:N41"/>
    <mergeCell ref="O41:T41"/>
    <mergeCell ref="U41:AA41"/>
    <mergeCell ref="AB45:AL45"/>
    <mergeCell ref="C44:D44"/>
    <mergeCell ref="E44:N44"/>
    <mergeCell ref="O44:T44"/>
    <mergeCell ref="U44:AA44"/>
    <mergeCell ref="AB42:AL42"/>
    <mergeCell ref="C43:D43"/>
    <mergeCell ref="E43:N43"/>
    <mergeCell ref="O43:T43"/>
    <mergeCell ref="U43:AA43"/>
    <mergeCell ref="AB47:AL47"/>
    <mergeCell ref="C46:D46"/>
    <mergeCell ref="E46:N46"/>
    <mergeCell ref="O46:T46"/>
    <mergeCell ref="U46:AA46"/>
    <mergeCell ref="AB44:AL44"/>
    <mergeCell ref="C45:D45"/>
    <mergeCell ref="E45:N45"/>
    <mergeCell ref="O45:T45"/>
    <mergeCell ref="U45:AA45"/>
    <mergeCell ref="AB49:AL49"/>
    <mergeCell ref="C48:D48"/>
    <mergeCell ref="E48:N48"/>
    <mergeCell ref="O48:T48"/>
    <mergeCell ref="U48:AA48"/>
    <mergeCell ref="AB46:AL46"/>
    <mergeCell ref="C47:D47"/>
    <mergeCell ref="E47:N47"/>
    <mergeCell ref="O47:T47"/>
    <mergeCell ref="U47:AA47"/>
    <mergeCell ref="AB50:AL50"/>
    <mergeCell ref="C50:D50"/>
    <mergeCell ref="E50:N50"/>
    <mergeCell ref="O50:T50"/>
    <mergeCell ref="U50:AA50"/>
    <mergeCell ref="AB48:AL48"/>
    <mergeCell ref="C49:D49"/>
    <mergeCell ref="E49:N49"/>
    <mergeCell ref="O49:T49"/>
    <mergeCell ref="U49:AA49"/>
  </mergeCells>
  <printOptions horizontalCentered="1"/>
  <pageMargins left="0.3937007874015748" right="0.1968503937007874" top="0.3937007874015748" bottom="0.3937007874015748" header="0.1968503937007874" footer="0.1968503937007874"/>
  <pageSetup horizontalDpi="200" verticalDpi="2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BD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116" customWidth="1"/>
  </cols>
  <sheetData>
    <row r="1" spans="2:56" ht="19.5" customHeight="1" thickBot="1">
      <c r="B1" s="387" t="s">
        <v>297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</row>
    <row r="2" spans="2:56" ht="12" customHeight="1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9"/>
    </row>
    <row r="3" spans="2:56" ht="12" customHeight="1">
      <c r="B3" s="120"/>
      <c r="C3" s="369" t="s">
        <v>149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84"/>
      <c r="BD3" s="121"/>
    </row>
    <row r="4" spans="2:56" ht="12" customHeight="1">
      <c r="B4" s="120"/>
      <c r="C4" s="373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85"/>
      <c r="BD4" s="121"/>
    </row>
    <row r="5" spans="2:56" ht="12" customHeight="1">
      <c r="B5" s="120"/>
      <c r="C5" s="368" t="s">
        <v>72</v>
      </c>
      <c r="D5" s="368"/>
      <c r="E5" s="368"/>
      <c r="F5" s="368" t="s">
        <v>73</v>
      </c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 t="s">
        <v>154</v>
      </c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121"/>
    </row>
    <row r="6" spans="2:56" ht="12" customHeight="1">
      <c r="B6" s="120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121"/>
    </row>
    <row r="7" spans="2:56" ht="12" customHeight="1">
      <c r="B7" s="120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121"/>
    </row>
    <row r="8" spans="2:56" ht="12" customHeight="1">
      <c r="B8" s="120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121"/>
    </row>
    <row r="9" spans="2:56" ht="12" customHeight="1">
      <c r="B9" s="120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121"/>
    </row>
    <row r="10" spans="2:56" ht="12" customHeight="1">
      <c r="B10" s="120"/>
      <c r="C10" s="368"/>
      <c r="D10" s="368"/>
      <c r="E10" s="368"/>
      <c r="F10" s="369" t="s">
        <v>74</v>
      </c>
      <c r="G10" s="370"/>
      <c r="H10" s="369" t="s">
        <v>75</v>
      </c>
      <c r="I10" s="370"/>
      <c r="J10" s="384"/>
      <c r="K10" s="368" t="s">
        <v>76</v>
      </c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 t="s">
        <v>77</v>
      </c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121"/>
    </row>
    <row r="11" spans="2:56" ht="12" customHeight="1">
      <c r="B11" s="120"/>
      <c r="C11" s="368"/>
      <c r="D11" s="368"/>
      <c r="E11" s="368"/>
      <c r="F11" s="371"/>
      <c r="G11" s="372"/>
      <c r="H11" s="371"/>
      <c r="I11" s="372"/>
      <c r="J11" s="386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121"/>
    </row>
    <row r="12" spans="2:56" ht="12" customHeight="1">
      <c r="B12" s="120"/>
      <c r="C12" s="368"/>
      <c r="D12" s="368"/>
      <c r="E12" s="368"/>
      <c r="F12" s="371"/>
      <c r="G12" s="372"/>
      <c r="H12" s="371"/>
      <c r="I12" s="372"/>
      <c r="J12" s="386"/>
      <c r="K12" s="375" t="s">
        <v>78</v>
      </c>
      <c r="L12" s="376"/>
      <c r="M12" s="376"/>
      <c r="N12" s="377"/>
      <c r="O12" s="375" t="s">
        <v>150</v>
      </c>
      <c r="P12" s="376"/>
      <c r="Q12" s="377"/>
      <c r="R12" s="369" t="s">
        <v>79</v>
      </c>
      <c r="S12" s="370"/>
      <c r="T12" s="384"/>
      <c r="U12" s="369" t="s">
        <v>80</v>
      </c>
      <c r="V12" s="370"/>
      <c r="W12" s="384"/>
      <c r="X12" s="369" t="s">
        <v>151</v>
      </c>
      <c r="Y12" s="370"/>
      <c r="Z12" s="384"/>
      <c r="AA12" s="369" t="s">
        <v>81</v>
      </c>
      <c r="AB12" s="384"/>
      <c r="AC12" s="369" t="s">
        <v>82</v>
      </c>
      <c r="AD12" s="370"/>
      <c r="AE12" s="384"/>
      <c r="AF12" s="375" t="s">
        <v>152</v>
      </c>
      <c r="AG12" s="376"/>
      <c r="AH12" s="377"/>
      <c r="AI12" s="375" t="s">
        <v>153</v>
      </c>
      <c r="AJ12" s="376"/>
      <c r="AK12" s="377"/>
      <c r="AL12" s="368" t="s">
        <v>177</v>
      </c>
      <c r="AM12" s="368"/>
      <c r="AN12" s="368"/>
      <c r="AO12" s="368"/>
      <c r="AP12" s="368"/>
      <c r="AQ12" s="368"/>
      <c r="AR12" s="368">
        <v>1</v>
      </c>
      <c r="AS12" s="368">
        <v>2</v>
      </c>
      <c r="AT12" s="368">
        <v>3</v>
      </c>
      <c r="AU12" s="368">
        <v>4</v>
      </c>
      <c r="AV12" s="368">
        <v>5</v>
      </c>
      <c r="AW12" s="368">
        <v>6</v>
      </c>
      <c r="AX12" s="368">
        <v>7</v>
      </c>
      <c r="AY12" s="368">
        <v>8</v>
      </c>
      <c r="AZ12" s="368">
        <v>9</v>
      </c>
      <c r="BA12" s="368">
        <v>10</v>
      </c>
      <c r="BB12" s="368">
        <v>11</v>
      </c>
      <c r="BC12" s="368">
        <v>12</v>
      </c>
      <c r="BD12" s="121"/>
    </row>
    <row r="13" spans="2:56" ht="12" customHeight="1">
      <c r="B13" s="120"/>
      <c r="C13" s="368"/>
      <c r="D13" s="368"/>
      <c r="E13" s="368"/>
      <c r="F13" s="371"/>
      <c r="G13" s="372"/>
      <c r="H13" s="371"/>
      <c r="I13" s="372"/>
      <c r="J13" s="386"/>
      <c r="K13" s="378"/>
      <c r="L13" s="379"/>
      <c r="M13" s="379"/>
      <c r="N13" s="380"/>
      <c r="O13" s="378"/>
      <c r="P13" s="379"/>
      <c r="Q13" s="380"/>
      <c r="R13" s="371"/>
      <c r="S13" s="372"/>
      <c r="T13" s="386"/>
      <c r="U13" s="371"/>
      <c r="V13" s="372"/>
      <c r="W13" s="386"/>
      <c r="X13" s="371"/>
      <c r="Y13" s="372"/>
      <c r="Z13" s="386"/>
      <c r="AA13" s="371"/>
      <c r="AB13" s="386"/>
      <c r="AC13" s="371"/>
      <c r="AD13" s="372"/>
      <c r="AE13" s="386"/>
      <c r="AF13" s="378"/>
      <c r="AG13" s="379"/>
      <c r="AH13" s="380"/>
      <c r="AI13" s="378"/>
      <c r="AJ13" s="379"/>
      <c r="AK13" s="380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121"/>
    </row>
    <row r="14" spans="2:56" ht="12" customHeight="1">
      <c r="B14" s="120"/>
      <c r="C14" s="368"/>
      <c r="D14" s="368"/>
      <c r="E14" s="368"/>
      <c r="F14" s="371"/>
      <c r="G14" s="372"/>
      <c r="H14" s="371"/>
      <c r="I14" s="372"/>
      <c r="J14" s="386"/>
      <c r="K14" s="378"/>
      <c r="L14" s="379"/>
      <c r="M14" s="379"/>
      <c r="N14" s="380"/>
      <c r="O14" s="378"/>
      <c r="P14" s="379"/>
      <c r="Q14" s="380"/>
      <c r="R14" s="371"/>
      <c r="S14" s="372"/>
      <c r="T14" s="386"/>
      <c r="U14" s="371"/>
      <c r="V14" s="372"/>
      <c r="W14" s="386"/>
      <c r="X14" s="371"/>
      <c r="Y14" s="372"/>
      <c r="Z14" s="386"/>
      <c r="AA14" s="371"/>
      <c r="AB14" s="386"/>
      <c r="AC14" s="371"/>
      <c r="AD14" s="372"/>
      <c r="AE14" s="386"/>
      <c r="AF14" s="378"/>
      <c r="AG14" s="379"/>
      <c r="AH14" s="380"/>
      <c r="AI14" s="378"/>
      <c r="AJ14" s="379"/>
      <c r="AK14" s="380"/>
      <c r="AL14" s="369" t="s">
        <v>83</v>
      </c>
      <c r="AM14" s="370"/>
      <c r="AN14" s="369" t="s">
        <v>84</v>
      </c>
      <c r="AO14" s="370"/>
      <c r="AP14" s="369" t="s">
        <v>85</v>
      </c>
      <c r="AQ14" s="370"/>
      <c r="AR14" s="368"/>
      <c r="AS14" s="368"/>
      <c r="AT14" s="368"/>
      <c r="AU14" s="368"/>
      <c r="AV14" s="368"/>
      <c r="AW14" s="368"/>
      <c r="AX14" s="368"/>
      <c r="AY14" s="368"/>
      <c r="AZ14" s="368"/>
      <c r="BA14" s="368"/>
      <c r="BB14" s="368"/>
      <c r="BC14" s="368"/>
      <c r="BD14" s="121"/>
    </row>
    <row r="15" spans="2:56" ht="12" customHeight="1">
      <c r="B15" s="120"/>
      <c r="C15" s="368"/>
      <c r="D15" s="368"/>
      <c r="E15" s="368"/>
      <c r="F15" s="371"/>
      <c r="G15" s="372"/>
      <c r="H15" s="371"/>
      <c r="I15" s="372"/>
      <c r="J15" s="386"/>
      <c r="K15" s="378"/>
      <c r="L15" s="379"/>
      <c r="M15" s="379"/>
      <c r="N15" s="380"/>
      <c r="O15" s="378"/>
      <c r="P15" s="379"/>
      <c r="Q15" s="380"/>
      <c r="R15" s="371"/>
      <c r="S15" s="372"/>
      <c r="T15" s="386"/>
      <c r="U15" s="371"/>
      <c r="V15" s="372"/>
      <c r="W15" s="386"/>
      <c r="X15" s="371"/>
      <c r="Y15" s="372"/>
      <c r="Z15" s="386"/>
      <c r="AA15" s="371"/>
      <c r="AB15" s="386"/>
      <c r="AC15" s="371"/>
      <c r="AD15" s="372"/>
      <c r="AE15" s="386"/>
      <c r="AF15" s="378"/>
      <c r="AG15" s="379"/>
      <c r="AH15" s="380"/>
      <c r="AI15" s="378"/>
      <c r="AJ15" s="379"/>
      <c r="AK15" s="380"/>
      <c r="AL15" s="371"/>
      <c r="AM15" s="372"/>
      <c r="AN15" s="371"/>
      <c r="AO15" s="372"/>
      <c r="AP15" s="371"/>
      <c r="AQ15" s="372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121"/>
    </row>
    <row r="16" spans="2:56" ht="12" customHeight="1">
      <c r="B16" s="120"/>
      <c r="C16" s="368"/>
      <c r="D16" s="368"/>
      <c r="E16" s="368"/>
      <c r="F16" s="371"/>
      <c r="G16" s="372"/>
      <c r="H16" s="371"/>
      <c r="I16" s="372"/>
      <c r="J16" s="386"/>
      <c r="K16" s="378"/>
      <c r="L16" s="379"/>
      <c r="M16" s="379"/>
      <c r="N16" s="380"/>
      <c r="O16" s="378"/>
      <c r="P16" s="379"/>
      <c r="Q16" s="380"/>
      <c r="R16" s="371"/>
      <c r="S16" s="372"/>
      <c r="T16" s="386"/>
      <c r="U16" s="371"/>
      <c r="V16" s="372"/>
      <c r="W16" s="386"/>
      <c r="X16" s="371"/>
      <c r="Y16" s="372"/>
      <c r="Z16" s="386"/>
      <c r="AA16" s="371"/>
      <c r="AB16" s="386"/>
      <c r="AC16" s="371"/>
      <c r="AD16" s="372"/>
      <c r="AE16" s="386"/>
      <c r="AF16" s="378"/>
      <c r="AG16" s="379"/>
      <c r="AH16" s="380"/>
      <c r="AI16" s="378"/>
      <c r="AJ16" s="379"/>
      <c r="AK16" s="380"/>
      <c r="AL16" s="371"/>
      <c r="AM16" s="372"/>
      <c r="AN16" s="371"/>
      <c r="AO16" s="372"/>
      <c r="AP16" s="371"/>
      <c r="AQ16" s="372"/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  <c r="BB16" s="368"/>
      <c r="BC16" s="368"/>
      <c r="BD16" s="121"/>
    </row>
    <row r="17" spans="2:56" ht="12" customHeight="1">
      <c r="B17" s="120"/>
      <c r="C17" s="368"/>
      <c r="D17" s="368"/>
      <c r="E17" s="368"/>
      <c r="F17" s="371"/>
      <c r="G17" s="372"/>
      <c r="H17" s="371"/>
      <c r="I17" s="372"/>
      <c r="J17" s="386"/>
      <c r="K17" s="378"/>
      <c r="L17" s="379"/>
      <c r="M17" s="379"/>
      <c r="N17" s="380"/>
      <c r="O17" s="378"/>
      <c r="P17" s="379"/>
      <c r="Q17" s="380"/>
      <c r="R17" s="371"/>
      <c r="S17" s="372"/>
      <c r="T17" s="386"/>
      <c r="U17" s="371"/>
      <c r="V17" s="372"/>
      <c r="W17" s="386"/>
      <c r="X17" s="371"/>
      <c r="Y17" s="372"/>
      <c r="Z17" s="386"/>
      <c r="AA17" s="371"/>
      <c r="AB17" s="386"/>
      <c r="AC17" s="371"/>
      <c r="AD17" s="372"/>
      <c r="AE17" s="386"/>
      <c r="AF17" s="378"/>
      <c r="AG17" s="379"/>
      <c r="AH17" s="380"/>
      <c r="AI17" s="378"/>
      <c r="AJ17" s="379"/>
      <c r="AK17" s="380"/>
      <c r="AL17" s="371"/>
      <c r="AM17" s="372"/>
      <c r="AN17" s="371"/>
      <c r="AO17" s="372"/>
      <c r="AP17" s="371"/>
      <c r="AQ17" s="372"/>
      <c r="AR17" s="368"/>
      <c r="AS17" s="368"/>
      <c r="AT17" s="368"/>
      <c r="AU17" s="368"/>
      <c r="AV17" s="368"/>
      <c r="AW17" s="368"/>
      <c r="AX17" s="368"/>
      <c r="AY17" s="368"/>
      <c r="AZ17" s="368"/>
      <c r="BA17" s="368"/>
      <c r="BB17" s="368"/>
      <c r="BC17" s="368"/>
      <c r="BD17" s="121"/>
    </row>
    <row r="18" spans="2:56" ht="12" customHeight="1">
      <c r="B18" s="120"/>
      <c r="C18" s="368"/>
      <c r="D18" s="368"/>
      <c r="E18" s="368"/>
      <c r="F18" s="371"/>
      <c r="G18" s="372"/>
      <c r="H18" s="371"/>
      <c r="I18" s="372"/>
      <c r="J18" s="386"/>
      <c r="K18" s="378"/>
      <c r="L18" s="379"/>
      <c r="M18" s="379"/>
      <c r="N18" s="380"/>
      <c r="O18" s="378"/>
      <c r="P18" s="379"/>
      <c r="Q18" s="380"/>
      <c r="R18" s="371"/>
      <c r="S18" s="372"/>
      <c r="T18" s="386"/>
      <c r="U18" s="371"/>
      <c r="V18" s="372"/>
      <c r="W18" s="386"/>
      <c r="X18" s="371"/>
      <c r="Y18" s="372"/>
      <c r="Z18" s="386"/>
      <c r="AA18" s="371"/>
      <c r="AB18" s="386"/>
      <c r="AC18" s="371"/>
      <c r="AD18" s="372"/>
      <c r="AE18" s="386"/>
      <c r="AF18" s="378"/>
      <c r="AG18" s="379"/>
      <c r="AH18" s="380"/>
      <c r="AI18" s="378"/>
      <c r="AJ18" s="379"/>
      <c r="AK18" s="380"/>
      <c r="AL18" s="371"/>
      <c r="AM18" s="372"/>
      <c r="AN18" s="371"/>
      <c r="AO18" s="372"/>
      <c r="AP18" s="371"/>
      <c r="AQ18" s="372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121"/>
    </row>
    <row r="19" spans="2:56" ht="12" customHeight="1">
      <c r="B19" s="120"/>
      <c r="C19" s="368"/>
      <c r="D19" s="368"/>
      <c r="E19" s="368"/>
      <c r="F19" s="371"/>
      <c r="G19" s="372"/>
      <c r="H19" s="371"/>
      <c r="I19" s="372"/>
      <c r="J19" s="386"/>
      <c r="K19" s="378"/>
      <c r="L19" s="379"/>
      <c r="M19" s="379"/>
      <c r="N19" s="380"/>
      <c r="O19" s="378"/>
      <c r="P19" s="379"/>
      <c r="Q19" s="380"/>
      <c r="R19" s="371"/>
      <c r="S19" s="372"/>
      <c r="T19" s="386"/>
      <c r="U19" s="371"/>
      <c r="V19" s="372"/>
      <c r="W19" s="386"/>
      <c r="X19" s="371"/>
      <c r="Y19" s="372"/>
      <c r="Z19" s="386"/>
      <c r="AA19" s="371"/>
      <c r="AB19" s="386"/>
      <c r="AC19" s="371"/>
      <c r="AD19" s="372"/>
      <c r="AE19" s="386"/>
      <c r="AF19" s="378"/>
      <c r="AG19" s="379"/>
      <c r="AH19" s="380"/>
      <c r="AI19" s="378"/>
      <c r="AJ19" s="379"/>
      <c r="AK19" s="380"/>
      <c r="AL19" s="371"/>
      <c r="AM19" s="372"/>
      <c r="AN19" s="371"/>
      <c r="AO19" s="372"/>
      <c r="AP19" s="371"/>
      <c r="AQ19" s="372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121"/>
    </row>
    <row r="20" spans="2:56" ht="12" customHeight="1">
      <c r="B20" s="120"/>
      <c r="C20" s="368"/>
      <c r="D20" s="368"/>
      <c r="E20" s="368"/>
      <c r="F20" s="371"/>
      <c r="G20" s="372"/>
      <c r="H20" s="371"/>
      <c r="I20" s="372"/>
      <c r="J20" s="386"/>
      <c r="K20" s="378"/>
      <c r="L20" s="379"/>
      <c r="M20" s="379"/>
      <c r="N20" s="380"/>
      <c r="O20" s="378"/>
      <c r="P20" s="379"/>
      <c r="Q20" s="380"/>
      <c r="R20" s="371"/>
      <c r="S20" s="372"/>
      <c r="T20" s="386"/>
      <c r="U20" s="371"/>
      <c r="V20" s="372"/>
      <c r="W20" s="386"/>
      <c r="X20" s="371"/>
      <c r="Y20" s="372"/>
      <c r="Z20" s="386"/>
      <c r="AA20" s="371"/>
      <c r="AB20" s="386"/>
      <c r="AC20" s="371"/>
      <c r="AD20" s="372"/>
      <c r="AE20" s="386"/>
      <c r="AF20" s="378"/>
      <c r="AG20" s="379"/>
      <c r="AH20" s="380"/>
      <c r="AI20" s="378"/>
      <c r="AJ20" s="379"/>
      <c r="AK20" s="380"/>
      <c r="AL20" s="371"/>
      <c r="AM20" s="372"/>
      <c r="AN20" s="371"/>
      <c r="AO20" s="372"/>
      <c r="AP20" s="371"/>
      <c r="AQ20" s="372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68"/>
      <c r="BC20" s="368"/>
      <c r="BD20" s="121"/>
    </row>
    <row r="21" spans="2:56" ht="12" customHeight="1">
      <c r="B21" s="120"/>
      <c r="C21" s="368"/>
      <c r="D21" s="368"/>
      <c r="E21" s="368"/>
      <c r="F21" s="371"/>
      <c r="G21" s="372"/>
      <c r="H21" s="371"/>
      <c r="I21" s="372"/>
      <c r="J21" s="386"/>
      <c r="K21" s="378"/>
      <c r="L21" s="379"/>
      <c r="M21" s="379"/>
      <c r="N21" s="380"/>
      <c r="O21" s="378"/>
      <c r="P21" s="379"/>
      <c r="Q21" s="380"/>
      <c r="R21" s="371"/>
      <c r="S21" s="372"/>
      <c r="T21" s="386"/>
      <c r="U21" s="371"/>
      <c r="V21" s="372"/>
      <c r="W21" s="386"/>
      <c r="X21" s="371"/>
      <c r="Y21" s="372"/>
      <c r="Z21" s="386"/>
      <c r="AA21" s="371"/>
      <c r="AB21" s="386"/>
      <c r="AC21" s="371"/>
      <c r="AD21" s="372"/>
      <c r="AE21" s="386"/>
      <c r="AF21" s="378"/>
      <c r="AG21" s="379"/>
      <c r="AH21" s="380"/>
      <c r="AI21" s="378"/>
      <c r="AJ21" s="379"/>
      <c r="AK21" s="380"/>
      <c r="AL21" s="371"/>
      <c r="AM21" s="372"/>
      <c r="AN21" s="371"/>
      <c r="AO21" s="372"/>
      <c r="AP21" s="371"/>
      <c r="AQ21" s="372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121"/>
    </row>
    <row r="22" spans="2:56" ht="12" customHeight="1">
      <c r="B22" s="120"/>
      <c r="C22" s="368"/>
      <c r="D22" s="368"/>
      <c r="E22" s="368"/>
      <c r="F22" s="373"/>
      <c r="G22" s="374"/>
      <c r="H22" s="373"/>
      <c r="I22" s="374"/>
      <c r="J22" s="385"/>
      <c r="K22" s="381"/>
      <c r="L22" s="382"/>
      <c r="M22" s="382"/>
      <c r="N22" s="383"/>
      <c r="O22" s="381"/>
      <c r="P22" s="382"/>
      <c r="Q22" s="383"/>
      <c r="R22" s="373"/>
      <c r="S22" s="374"/>
      <c r="T22" s="385"/>
      <c r="U22" s="373"/>
      <c r="V22" s="374"/>
      <c r="W22" s="385"/>
      <c r="X22" s="373"/>
      <c r="Y22" s="374"/>
      <c r="Z22" s="385"/>
      <c r="AA22" s="373"/>
      <c r="AB22" s="385"/>
      <c r="AC22" s="373"/>
      <c r="AD22" s="374"/>
      <c r="AE22" s="385"/>
      <c r="AF22" s="381"/>
      <c r="AG22" s="382"/>
      <c r="AH22" s="383"/>
      <c r="AI22" s="381"/>
      <c r="AJ22" s="382"/>
      <c r="AK22" s="383"/>
      <c r="AL22" s="373"/>
      <c r="AM22" s="374"/>
      <c r="AN22" s="373"/>
      <c r="AO22" s="374"/>
      <c r="AP22" s="373"/>
      <c r="AQ22" s="374"/>
      <c r="AR22" s="368"/>
      <c r="AS22" s="368"/>
      <c r="AT22" s="368"/>
      <c r="AU22" s="368"/>
      <c r="AV22" s="368"/>
      <c r="AW22" s="368"/>
      <c r="AX22" s="368"/>
      <c r="AY22" s="368"/>
      <c r="AZ22" s="368"/>
      <c r="BA22" s="368"/>
      <c r="BB22" s="368"/>
      <c r="BC22" s="368"/>
      <c r="BD22" s="121"/>
    </row>
    <row r="23" spans="2:56" ht="9.75" customHeight="1">
      <c r="B23" s="120"/>
      <c r="C23" s="367">
        <v>1</v>
      </c>
      <c r="D23" s="367"/>
      <c r="E23" s="367"/>
      <c r="F23" s="367">
        <v>2</v>
      </c>
      <c r="G23" s="367"/>
      <c r="H23" s="367">
        <v>3</v>
      </c>
      <c r="I23" s="367"/>
      <c r="J23" s="367"/>
      <c r="K23" s="367">
        <v>4</v>
      </c>
      <c r="L23" s="367"/>
      <c r="M23" s="367"/>
      <c r="N23" s="367"/>
      <c r="O23" s="367">
        <v>5</v>
      </c>
      <c r="P23" s="367"/>
      <c r="Q23" s="367"/>
      <c r="R23" s="367">
        <v>6</v>
      </c>
      <c r="S23" s="367"/>
      <c r="T23" s="367"/>
      <c r="U23" s="367">
        <v>7</v>
      </c>
      <c r="V23" s="367"/>
      <c r="W23" s="367"/>
      <c r="X23" s="367">
        <v>8</v>
      </c>
      <c r="Y23" s="367"/>
      <c r="Z23" s="367"/>
      <c r="AA23" s="367">
        <v>9</v>
      </c>
      <c r="AB23" s="367"/>
      <c r="AC23" s="367">
        <v>10</v>
      </c>
      <c r="AD23" s="367"/>
      <c r="AE23" s="367"/>
      <c r="AF23" s="367">
        <v>11</v>
      </c>
      <c r="AG23" s="367"/>
      <c r="AH23" s="367"/>
      <c r="AI23" s="367">
        <v>12</v>
      </c>
      <c r="AJ23" s="367"/>
      <c r="AK23" s="367"/>
      <c r="AL23" s="367">
        <v>13</v>
      </c>
      <c r="AM23" s="367"/>
      <c r="AN23" s="367">
        <v>14</v>
      </c>
      <c r="AO23" s="367"/>
      <c r="AP23" s="367">
        <v>15</v>
      </c>
      <c r="AQ23" s="367"/>
      <c r="AR23" s="122">
        <v>16</v>
      </c>
      <c r="AS23" s="122">
        <v>17</v>
      </c>
      <c r="AT23" s="122">
        <v>18</v>
      </c>
      <c r="AU23" s="122">
        <v>19</v>
      </c>
      <c r="AV23" s="122">
        <v>20</v>
      </c>
      <c r="AW23" s="122">
        <v>21</v>
      </c>
      <c r="AX23" s="122">
        <v>22</v>
      </c>
      <c r="AY23" s="122">
        <v>23</v>
      </c>
      <c r="AZ23" s="122">
        <v>24</v>
      </c>
      <c r="BA23" s="122">
        <v>25</v>
      </c>
      <c r="BB23" s="122">
        <v>26</v>
      </c>
      <c r="BC23" s="122">
        <v>27</v>
      </c>
      <c r="BD23" s="121"/>
    </row>
    <row r="24" spans="2:56" ht="12" customHeight="1">
      <c r="B24" s="120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6"/>
      <c r="AM24" s="366"/>
      <c r="AN24" s="365"/>
      <c r="AO24" s="365"/>
      <c r="AP24" s="366"/>
      <c r="AQ24" s="366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1"/>
    </row>
    <row r="25" spans="2:56" ht="12" customHeight="1">
      <c r="B25" s="120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4"/>
      <c r="AM25" s="364"/>
      <c r="AN25" s="361"/>
      <c r="AO25" s="361"/>
      <c r="AP25" s="364"/>
      <c r="AQ25" s="36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1"/>
    </row>
    <row r="26" spans="2:56" ht="12" customHeight="1">
      <c r="B26" s="120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4"/>
      <c r="AM26" s="364"/>
      <c r="AN26" s="361"/>
      <c r="AO26" s="361"/>
      <c r="AP26" s="364"/>
      <c r="AQ26" s="36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1"/>
    </row>
    <row r="27" spans="2:56" ht="12" customHeight="1">
      <c r="B27" s="120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4"/>
      <c r="AM27" s="364"/>
      <c r="AN27" s="361"/>
      <c r="AO27" s="361"/>
      <c r="AP27" s="364"/>
      <c r="AQ27" s="36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1"/>
    </row>
    <row r="28" spans="2:56" ht="12" customHeight="1">
      <c r="B28" s="120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4"/>
      <c r="AM28" s="364"/>
      <c r="AN28" s="361"/>
      <c r="AO28" s="361"/>
      <c r="AP28" s="364"/>
      <c r="AQ28" s="36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1"/>
    </row>
    <row r="29" spans="2:56" ht="12" customHeight="1">
      <c r="B29" s="120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4"/>
      <c r="AM29" s="364"/>
      <c r="AN29" s="361"/>
      <c r="AO29" s="361"/>
      <c r="AP29" s="364"/>
      <c r="AQ29" s="36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1"/>
    </row>
    <row r="30" spans="2:56" ht="12" customHeight="1">
      <c r="B30" s="120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4"/>
      <c r="AM30" s="364"/>
      <c r="AN30" s="361"/>
      <c r="AO30" s="361"/>
      <c r="AP30" s="364"/>
      <c r="AQ30" s="36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1"/>
    </row>
    <row r="31" spans="2:56" ht="12" customHeight="1">
      <c r="B31" s="120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4"/>
      <c r="AM31" s="364"/>
      <c r="AN31" s="361"/>
      <c r="AO31" s="361"/>
      <c r="AP31" s="364"/>
      <c r="AQ31" s="36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1"/>
    </row>
    <row r="32" spans="2:56" ht="12" customHeight="1">
      <c r="B32" s="120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4"/>
      <c r="AM32" s="364"/>
      <c r="AN32" s="361"/>
      <c r="AO32" s="361"/>
      <c r="AP32" s="364"/>
      <c r="AQ32" s="36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1"/>
    </row>
    <row r="33" spans="2:56" ht="12" customHeight="1">
      <c r="B33" s="120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4"/>
      <c r="AM33" s="364"/>
      <c r="AN33" s="361"/>
      <c r="AO33" s="361"/>
      <c r="AP33" s="364"/>
      <c r="AQ33" s="36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1"/>
    </row>
    <row r="34" spans="2:56" ht="12" customHeight="1">
      <c r="B34" s="120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4"/>
      <c r="AM34" s="364"/>
      <c r="AN34" s="361"/>
      <c r="AO34" s="361"/>
      <c r="AP34" s="364"/>
      <c r="AQ34" s="36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1"/>
    </row>
    <row r="35" spans="2:56" ht="12" customHeight="1">
      <c r="B35" s="120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4"/>
      <c r="AM35" s="364"/>
      <c r="AN35" s="361"/>
      <c r="AO35" s="361"/>
      <c r="AP35" s="364"/>
      <c r="AQ35" s="36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1"/>
    </row>
    <row r="36" spans="2:56" ht="12" customHeight="1">
      <c r="B36" s="120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3"/>
      <c r="AM36" s="363"/>
      <c r="AN36" s="362"/>
      <c r="AO36" s="362"/>
      <c r="AP36" s="363"/>
      <c r="AQ36" s="363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1"/>
    </row>
    <row r="37" spans="2:56" s="130" customFormat="1" ht="12" customHeight="1"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9"/>
    </row>
    <row r="38" spans="2:56" s="130" customFormat="1" ht="12" customHeight="1">
      <c r="B38" s="126"/>
      <c r="C38" s="359" t="s">
        <v>155</v>
      </c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127"/>
      <c r="AB38" s="127"/>
      <c r="AC38" s="127"/>
      <c r="AD38" s="127"/>
      <c r="AE38" s="127"/>
      <c r="AF38" s="127"/>
      <c r="AG38" s="127"/>
      <c r="AH38" s="127"/>
      <c r="AI38" s="127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9"/>
    </row>
    <row r="39" spans="2:56" s="130" customFormat="1" ht="12" customHeight="1">
      <c r="B39" s="126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127"/>
      <c r="AB39" s="127"/>
      <c r="AC39" s="127"/>
      <c r="AD39" s="127"/>
      <c r="AE39" s="127"/>
      <c r="AF39" s="127"/>
      <c r="AG39" s="127"/>
      <c r="AH39" s="127"/>
      <c r="AI39" s="127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9"/>
    </row>
    <row r="40" spans="2:56" s="130" customFormat="1" ht="12" customHeight="1">
      <c r="B40" s="126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127"/>
      <c r="AB40" s="127"/>
      <c r="AC40" s="127"/>
      <c r="AD40" s="127"/>
      <c r="AE40" s="127"/>
      <c r="AF40" s="127"/>
      <c r="AG40" s="127"/>
      <c r="AH40" s="127"/>
      <c r="AI40" s="127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9"/>
    </row>
    <row r="41" spans="2:56" s="130" customFormat="1" ht="12" customHeight="1">
      <c r="B41" s="126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60"/>
      <c r="AB41" s="360"/>
      <c r="AC41" s="360"/>
      <c r="AD41" s="360"/>
      <c r="AE41" s="360"/>
      <c r="AF41" s="360"/>
      <c r="AG41" s="360"/>
      <c r="AH41" s="360"/>
      <c r="AI41" s="132"/>
      <c r="AJ41" s="133"/>
      <c r="AK41" s="360"/>
      <c r="AL41" s="360"/>
      <c r="AM41" s="360"/>
      <c r="AN41" s="360"/>
      <c r="AO41" s="360"/>
      <c r="AP41" s="360"/>
      <c r="AQ41" s="360"/>
      <c r="AR41" s="360"/>
      <c r="AS41" s="135"/>
      <c r="AT41" s="135"/>
      <c r="AU41" s="135"/>
      <c r="AV41" s="135"/>
      <c r="AW41" s="135"/>
      <c r="AX41" s="135"/>
      <c r="AY41" s="135"/>
      <c r="AZ41" s="135"/>
      <c r="BA41" s="135"/>
      <c r="BB41" s="128"/>
      <c r="BC41" s="128"/>
      <c r="BD41" s="129"/>
    </row>
    <row r="42" spans="2:56" ht="12" customHeight="1">
      <c r="B42" s="120"/>
      <c r="C42" s="131"/>
      <c r="D42" s="131"/>
      <c r="E42" s="357"/>
      <c r="F42" s="357"/>
      <c r="G42" s="131"/>
      <c r="H42" s="131"/>
      <c r="I42" s="131"/>
      <c r="J42" s="131"/>
      <c r="K42" s="131"/>
      <c r="L42" s="131"/>
      <c r="M42" s="131"/>
      <c r="N42" s="131"/>
      <c r="O42" s="13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358" t="s">
        <v>202</v>
      </c>
      <c r="AB42" s="358"/>
      <c r="AC42" s="358"/>
      <c r="AD42" s="358"/>
      <c r="AE42" s="358"/>
      <c r="AF42" s="358"/>
      <c r="AG42" s="358"/>
      <c r="AH42" s="358"/>
      <c r="AI42" s="134"/>
      <c r="AJ42" s="133"/>
      <c r="AK42" s="358" t="s">
        <v>215</v>
      </c>
      <c r="AL42" s="358"/>
      <c r="AM42" s="358"/>
      <c r="AN42" s="358"/>
      <c r="AO42" s="358"/>
      <c r="AP42" s="358"/>
      <c r="AQ42" s="358"/>
      <c r="AR42" s="358"/>
      <c r="AS42" s="147"/>
      <c r="AT42" s="147"/>
      <c r="AU42" s="147"/>
      <c r="AV42" s="147"/>
      <c r="AW42" s="147"/>
      <c r="AX42" s="147"/>
      <c r="AY42" s="147"/>
      <c r="AZ42" s="127"/>
      <c r="BA42" s="127"/>
      <c r="BB42" s="127"/>
      <c r="BC42" s="127"/>
      <c r="BD42" s="121"/>
    </row>
    <row r="43" spans="2:56" ht="5.25" customHeight="1">
      <c r="B43" s="120"/>
      <c r="C43" s="137"/>
      <c r="D43" s="137"/>
      <c r="E43" s="137"/>
      <c r="F43" s="137"/>
      <c r="G43" s="137"/>
      <c r="H43" s="137"/>
      <c r="I43" s="137"/>
      <c r="J43" s="138"/>
      <c r="K43" s="138"/>
      <c r="L43" s="138"/>
      <c r="M43" s="138"/>
      <c r="N43" s="138"/>
      <c r="O43" s="138"/>
      <c r="P43" s="139"/>
      <c r="Q43" s="139"/>
      <c r="R43" s="139"/>
      <c r="S43" s="139"/>
      <c r="T43" s="139"/>
      <c r="U43" s="139"/>
      <c r="V43" s="139"/>
      <c r="W43" s="139"/>
      <c r="X43" s="139"/>
      <c r="Y43" s="140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1"/>
    </row>
    <row r="44" spans="2:56" ht="10.5" customHeight="1">
      <c r="B44" s="120"/>
      <c r="C44" s="141" t="s">
        <v>86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21"/>
    </row>
    <row r="45" spans="2:56" ht="10.5" customHeight="1">
      <c r="B45" s="120"/>
      <c r="C45" s="141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21"/>
    </row>
    <row r="46" spans="2:56" ht="12" customHeight="1" thickBot="1"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5"/>
    </row>
    <row r="47" ht="12" customHeight="1">
      <c r="AM47" s="146"/>
    </row>
    <row r="48" ht="12" customHeight="1">
      <c r="AM48" s="146"/>
    </row>
    <row r="49" ht="12" customHeight="1">
      <c r="AM49" s="146"/>
    </row>
    <row r="50" ht="12" customHeight="1">
      <c r="AM50" s="146"/>
    </row>
    <row r="51" ht="12" customHeight="1">
      <c r="AM51" s="146"/>
    </row>
    <row r="52" ht="12" customHeight="1">
      <c r="AM52" s="146"/>
    </row>
    <row r="53" ht="12" customHeight="1">
      <c r="AM53" s="146"/>
    </row>
    <row r="54" ht="12" customHeight="1">
      <c r="AM54" s="146"/>
    </row>
    <row r="55" ht="12" customHeight="1">
      <c r="AM55" s="146"/>
    </row>
    <row r="56" ht="12" customHeight="1">
      <c r="AM56" s="146"/>
    </row>
    <row r="57" ht="12" customHeight="1">
      <c r="AM57" s="146"/>
    </row>
    <row r="58" ht="12" customHeight="1">
      <c r="AM58" s="146"/>
    </row>
    <row r="59" ht="12" customHeight="1">
      <c r="AM59" s="146"/>
    </row>
  </sheetData>
  <sheetProtection/>
  <mergeCells count="250">
    <mergeCell ref="AN32:AO32"/>
    <mergeCell ref="AP32:AQ32"/>
    <mergeCell ref="AC32:AE32"/>
    <mergeCell ref="AF32:AH32"/>
    <mergeCell ref="AI32:AK32"/>
    <mergeCell ref="AL32:AM32"/>
    <mergeCell ref="AC30:AE30"/>
    <mergeCell ref="C32:E32"/>
    <mergeCell ref="F32:G32"/>
    <mergeCell ref="H32:J32"/>
    <mergeCell ref="K32:N32"/>
    <mergeCell ref="O32:Q32"/>
    <mergeCell ref="R32:T32"/>
    <mergeCell ref="U32:W32"/>
    <mergeCell ref="AA32:AB32"/>
    <mergeCell ref="U31:W31"/>
    <mergeCell ref="AL31:AM31"/>
    <mergeCell ref="AN31:AO31"/>
    <mergeCell ref="AP31:AQ31"/>
    <mergeCell ref="X35:Z35"/>
    <mergeCell ref="AA35:AB35"/>
    <mergeCell ref="AA33:AB33"/>
    <mergeCell ref="AC33:AE33"/>
    <mergeCell ref="AF33:AH33"/>
    <mergeCell ref="AI33:AK33"/>
    <mergeCell ref="AL33:AM33"/>
    <mergeCell ref="AA36:AB36"/>
    <mergeCell ref="AI30:AK30"/>
    <mergeCell ref="X31:Z31"/>
    <mergeCell ref="AA31:AB31"/>
    <mergeCell ref="AC31:AE31"/>
    <mergeCell ref="AF31:AH31"/>
    <mergeCell ref="AI31:AK31"/>
    <mergeCell ref="X32:Z32"/>
    <mergeCell ref="AF30:AH30"/>
    <mergeCell ref="X33:Z33"/>
    <mergeCell ref="AL29:AM29"/>
    <mergeCell ref="AN29:AO29"/>
    <mergeCell ref="AP29:AQ29"/>
    <mergeCell ref="AL30:AM30"/>
    <mergeCell ref="AN30:AO30"/>
    <mergeCell ref="AP30:AQ30"/>
    <mergeCell ref="AA29:AB29"/>
    <mergeCell ref="X30:Z30"/>
    <mergeCell ref="AA30:AB30"/>
    <mergeCell ref="C30:E30"/>
    <mergeCell ref="F30:G30"/>
    <mergeCell ref="H30:J30"/>
    <mergeCell ref="K30:N30"/>
    <mergeCell ref="R29:T29"/>
    <mergeCell ref="U29:W29"/>
    <mergeCell ref="X29:Z29"/>
    <mergeCell ref="O30:Q30"/>
    <mergeCell ref="R30:T30"/>
    <mergeCell ref="U30:W30"/>
    <mergeCell ref="AN28:AO28"/>
    <mergeCell ref="AP28:AQ28"/>
    <mergeCell ref="C29:E29"/>
    <mergeCell ref="F29:G29"/>
    <mergeCell ref="H29:J29"/>
    <mergeCell ref="K29:N29"/>
    <mergeCell ref="AC29:AE29"/>
    <mergeCell ref="AF29:AH29"/>
    <mergeCell ref="AI29:AK29"/>
    <mergeCell ref="O29:Q29"/>
    <mergeCell ref="AC12:AE22"/>
    <mergeCell ref="AF12:AH22"/>
    <mergeCell ref="AC28:AE28"/>
    <mergeCell ref="AF28:AH28"/>
    <mergeCell ref="AI28:AK28"/>
    <mergeCell ref="AL28:AM28"/>
    <mergeCell ref="R28:T28"/>
    <mergeCell ref="U28:W28"/>
    <mergeCell ref="X28:Z28"/>
    <mergeCell ref="AA28:AB28"/>
    <mergeCell ref="R12:T22"/>
    <mergeCell ref="U12:W22"/>
    <mergeCell ref="X12:Z22"/>
    <mergeCell ref="AA12:AB22"/>
    <mergeCell ref="K10:AQ11"/>
    <mergeCell ref="AR10:BC11"/>
    <mergeCell ref="K12:N22"/>
    <mergeCell ref="O12:Q22"/>
    <mergeCell ref="B1:BD1"/>
    <mergeCell ref="C28:E28"/>
    <mergeCell ref="F28:G28"/>
    <mergeCell ref="H28:J28"/>
    <mergeCell ref="K28:N28"/>
    <mergeCell ref="O28:Q28"/>
    <mergeCell ref="AI12:AK22"/>
    <mergeCell ref="AL12:AQ13"/>
    <mergeCell ref="AR12:AR22"/>
    <mergeCell ref="AS12:AS22"/>
    <mergeCell ref="C3:BC4"/>
    <mergeCell ref="C5:E22"/>
    <mergeCell ref="F5:AQ9"/>
    <mergeCell ref="AR5:BC9"/>
    <mergeCell ref="F10:G22"/>
    <mergeCell ref="H10:J22"/>
    <mergeCell ref="AY12:AY22"/>
    <mergeCell ref="AZ12:AZ22"/>
    <mergeCell ref="BA12:BA22"/>
    <mergeCell ref="AT12:AT22"/>
    <mergeCell ref="AU12:AU22"/>
    <mergeCell ref="AV12:AV22"/>
    <mergeCell ref="AW12:AW22"/>
    <mergeCell ref="C23:E23"/>
    <mergeCell ref="F23:G23"/>
    <mergeCell ref="H23:J23"/>
    <mergeCell ref="K23:N23"/>
    <mergeCell ref="BB12:BB22"/>
    <mergeCell ref="BC12:BC22"/>
    <mergeCell ref="AL14:AM22"/>
    <mergeCell ref="AN14:AO22"/>
    <mergeCell ref="AP14:AQ22"/>
    <mergeCell ref="AX12:AX22"/>
    <mergeCell ref="AA23:AB23"/>
    <mergeCell ref="AC23:AE23"/>
    <mergeCell ref="AF23:AH23"/>
    <mergeCell ref="AI23:AK23"/>
    <mergeCell ref="O23:Q23"/>
    <mergeCell ref="R23:T23"/>
    <mergeCell ref="U23:W23"/>
    <mergeCell ref="X23:Z23"/>
    <mergeCell ref="AL23:AM23"/>
    <mergeCell ref="AN23:AO23"/>
    <mergeCell ref="AP23:AQ23"/>
    <mergeCell ref="C24:E24"/>
    <mergeCell ref="F24:G24"/>
    <mergeCell ref="H24:J24"/>
    <mergeCell ref="K24:N24"/>
    <mergeCell ref="O24:Q24"/>
    <mergeCell ref="R24:T24"/>
    <mergeCell ref="U24:W24"/>
    <mergeCell ref="AN24:AO24"/>
    <mergeCell ref="AP24:AQ24"/>
    <mergeCell ref="X24:Z24"/>
    <mergeCell ref="AA24:AB24"/>
    <mergeCell ref="AC24:AE24"/>
    <mergeCell ref="AF24:AH24"/>
    <mergeCell ref="C25:E25"/>
    <mergeCell ref="F25:G25"/>
    <mergeCell ref="H25:J25"/>
    <mergeCell ref="K25:N25"/>
    <mergeCell ref="AI24:AK24"/>
    <mergeCell ref="AL24:AM24"/>
    <mergeCell ref="AA25:AB25"/>
    <mergeCell ref="AC25:AE25"/>
    <mergeCell ref="AF25:AH25"/>
    <mergeCell ref="AI25:AK25"/>
    <mergeCell ref="O25:Q25"/>
    <mergeCell ref="R25:T25"/>
    <mergeCell ref="U25:W25"/>
    <mergeCell ref="X25:Z25"/>
    <mergeCell ref="AL25:AM25"/>
    <mergeCell ref="AN25:AO25"/>
    <mergeCell ref="AP25:AQ25"/>
    <mergeCell ref="C26:E26"/>
    <mergeCell ref="F26:G26"/>
    <mergeCell ref="H26:J26"/>
    <mergeCell ref="K26:N26"/>
    <mergeCell ref="O26:Q26"/>
    <mergeCell ref="R26:T26"/>
    <mergeCell ref="U26:W26"/>
    <mergeCell ref="AN26:AO26"/>
    <mergeCell ref="AP26:AQ26"/>
    <mergeCell ref="X26:Z26"/>
    <mergeCell ref="AA26:AB26"/>
    <mergeCell ref="AC26:AE26"/>
    <mergeCell ref="AF26:AH26"/>
    <mergeCell ref="C27:E27"/>
    <mergeCell ref="F27:G27"/>
    <mergeCell ref="H27:J27"/>
    <mergeCell ref="K27:N27"/>
    <mergeCell ref="AI26:AK26"/>
    <mergeCell ref="AL26:AM26"/>
    <mergeCell ref="AA27:AB27"/>
    <mergeCell ref="AC27:AE27"/>
    <mergeCell ref="AF27:AH27"/>
    <mergeCell ref="AI27:AK27"/>
    <mergeCell ref="O27:Q27"/>
    <mergeCell ref="R27:T27"/>
    <mergeCell ref="U27:W27"/>
    <mergeCell ref="X27:Z27"/>
    <mergeCell ref="AL27:AM27"/>
    <mergeCell ref="AN27:AO27"/>
    <mergeCell ref="AP27:AQ27"/>
    <mergeCell ref="C33:E33"/>
    <mergeCell ref="F33:G33"/>
    <mergeCell ref="H33:J33"/>
    <mergeCell ref="K33:N33"/>
    <mergeCell ref="O33:Q33"/>
    <mergeCell ref="R33:T33"/>
    <mergeCell ref="U33:W33"/>
    <mergeCell ref="AN33:AO33"/>
    <mergeCell ref="AP33:AQ33"/>
    <mergeCell ref="C34:E34"/>
    <mergeCell ref="F34:G34"/>
    <mergeCell ref="H34:J34"/>
    <mergeCell ref="K34:N34"/>
    <mergeCell ref="O34:Q34"/>
    <mergeCell ref="R34:T34"/>
    <mergeCell ref="U34:W34"/>
    <mergeCell ref="X34:Z34"/>
    <mergeCell ref="AP34:AQ34"/>
    <mergeCell ref="C35:E35"/>
    <mergeCell ref="F35:G35"/>
    <mergeCell ref="H35:J35"/>
    <mergeCell ref="K35:N35"/>
    <mergeCell ref="O35:Q35"/>
    <mergeCell ref="R35:T35"/>
    <mergeCell ref="U35:W35"/>
    <mergeCell ref="AA34:AB34"/>
    <mergeCell ref="AC34:AE34"/>
    <mergeCell ref="AC35:AE35"/>
    <mergeCell ref="AF35:AH35"/>
    <mergeCell ref="AI35:AK35"/>
    <mergeCell ref="AL35:AM35"/>
    <mergeCell ref="AL34:AM34"/>
    <mergeCell ref="AN34:AO34"/>
    <mergeCell ref="AF34:AH34"/>
    <mergeCell ref="AI34:AK34"/>
    <mergeCell ref="AN35:AO35"/>
    <mergeCell ref="AP35:AQ35"/>
    <mergeCell ref="C36:E36"/>
    <mergeCell ref="F36:G36"/>
    <mergeCell ref="H36:J36"/>
    <mergeCell ref="K36:N36"/>
    <mergeCell ref="O36:Q36"/>
    <mergeCell ref="R36:T36"/>
    <mergeCell ref="U36:W36"/>
    <mergeCell ref="X36:Z36"/>
    <mergeCell ref="AN36:AO36"/>
    <mergeCell ref="AP36:AQ36"/>
    <mergeCell ref="AC36:AE36"/>
    <mergeCell ref="AF36:AH36"/>
    <mergeCell ref="AI36:AK36"/>
    <mergeCell ref="AL36:AM36"/>
    <mergeCell ref="C31:E31"/>
    <mergeCell ref="F31:G31"/>
    <mergeCell ref="H31:J31"/>
    <mergeCell ref="K31:N31"/>
    <mergeCell ref="O31:Q31"/>
    <mergeCell ref="R31:T31"/>
    <mergeCell ref="E42:F42"/>
    <mergeCell ref="AA42:AH42"/>
    <mergeCell ref="AK42:AR42"/>
    <mergeCell ref="C38:Z41"/>
    <mergeCell ref="AA41:AH41"/>
    <mergeCell ref="AK41:AR41"/>
  </mergeCells>
  <conditionalFormatting sqref="E50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200" verticalDpi="2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O12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55" customWidth="1"/>
    <col min="3" max="3" width="98.875" style="55" customWidth="1"/>
    <col min="4" max="16384" width="2.75390625" style="55" customWidth="1"/>
  </cols>
  <sheetData>
    <row r="1" spans="2:15" s="76" customFormat="1" ht="15" customHeight="1">
      <c r="B1" s="389" t="s">
        <v>298</v>
      </c>
      <c r="C1" s="389"/>
      <c r="D1" s="389"/>
      <c r="E1" s="389"/>
      <c r="F1" s="389"/>
      <c r="G1" s="389"/>
      <c r="H1" s="389"/>
      <c r="I1" s="75"/>
      <c r="J1" s="75"/>
      <c r="K1" s="75"/>
      <c r="L1" s="75"/>
      <c r="M1" s="75"/>
      <c r="N1" s="75"/>
      <c r="O1" s="75"/>
    </row>
    <row r="2" spans="2:4" ht="15" customHeight="1" thickBot="1">
      <c r="B2" s="390" t="s">
        <v>247</v>
      </c>
      <c r="C2" s="391"/>
      <c r="D2" s="56"/>
    </row>
    <row r="3" spans="2:4" ht="12" customHeight="1">
      <c r="B3" s="57"/>
      <c r="C3" s="58"/>
      <c r="D3" s="59"/>
    </row>
    <row r="4" spans="2:4" ht="12" customHeight="1">
      <c r="B4" s="60"/>
      <c r="C4" s="61" t="s">
        <v>221</v>
      </c>
      <c r="D4" s="62"/>
    </row>
    <row r="5" spans="2:4" ht="12" customHeight="1">
      <c r="B5" s="60"/>
      <c r="C5" s="94" t="s">
        <v>156</v>
      </c>
      <c r="D5" s="62"/>
    </row>
    <row r="6" spans="2:4" ht="12" customHeight="1">
      <c r="B6" s="60"/>
      <c r="C6" s="94" t="s">
        <v>238</v>
      </c>
      <c r="D6" s="62"/>
    </row>
    <row r="7" spans="2:4" ht="12" customHeight="1">
      <c r="B7" s="60"/>
      <c r="C7" s="94" t="s">
        <v>259</v>
      </c>
      <c r="D7" s="62"/>
    </row>
    <row r="8" spans="2:4" ht="12" customHeight="1">
      <c r="B8" s="60"/>
      <c r="C8" s="94" t="s">
        <v>239</v>
      </c>
      <c r="D8" s="62"/>
    </row>
    <row r="9" spans="2:4" ht="12" customHeight="1">
      <c r="B9" s="60"/>
      <c r="C9" s="63" t="s">
        <v>97</v>
      </c>
      <c r="D9" s="62"/>
    </row>
    <row r="10" spans="2:4" ht="12" customHeight="1">
      <c r="B10" s="60"/>
      <c r="C10" s="63"/>
      <c r="D10" s="62"/>
    </row>
    <row r="11" spans="2:4" ht="12" customHeight="1">
      <c r="B11" s="60"/>
      <c r="C11" s="63"/>
      <c r="D11" s="62"/>
    </row>
    <row r="12" spans="2:4" ht="12" customHeight="1">
      <c r="B12" s="60"/>
      <c r="C12" s="64" t="s">
        <v>222</v>
      </c>
      <c r="D12" s="65"/>
    </row>
    <row r="13" spans="2:4" ht="12" customHeight="1">
      <c r="B13" s="60"/>
      <c r="C13" s="95" t="s">
        <v>240</v>
      </c>
      <c r="D13" s="65"/>
    </row>
    <row r="14" spans="2:4" ht="12" customHeight="1">
      <c r="B14" s="60"/>
      <c r="C14" s="95"/>
      <c r="D14" s="65"/>
    </row>
    <row r="15" spans="2:4" ht="12" customHeight="1">
      <c r="B15" s="60"/>
      <c r="C15" s="66"/>
      <c r="D15" s="65"/>
    </row>
    <row r="16" spans="2:4" ht="12" customHeight="1">
      <c r="B16" s="60"/>
      <c r="C16" s="71" t="s">
        <v>223</v>
      </c>
      <c r="D16" s="65"/>
    </row>
    <row r="17" spans="2:4" ht="12" customHeight="1">
      <c r="B17" s="60"/>
      <c r="C17" s="71" t="s">
        <v>241</v>
      </c>
      <c r="D17" s="65"/>
    </row>
    <row r="18" spans="2:4" ht="12" customHeight="1">
      <c r="B18" s="60"/>
      <c r="C18" s="95"/>
      <c r="D18" s="65"/>
    </row>
    <row r="19" spans="2:4" ht="12.75">
      <c r="B19" s="60"/>
      <c r="C19" s="67" t="s">
        <v>157</v>
      </c>
      <c r="D19" s="65"/>
    </row>
    <row r="20" spans="2:4" ht="21">
      <c r="B20" s="60"/>
      <c r="C20" s="67" t="s">
        <v>158</v>
      </c>
      <c r="D20" s="65"/>
    </row>
    <row r="21" spans="2:4" ht="42">
      <c r="B21" s="60"/>
      <c r="C21" s="67" t="s">
        <v>87</v>
      </c>
      <c r="D21" s="65"/>
    </row>
    <row r="22" spans="2:4" ht="52.5">
      <c r="B22" s="60"/>
      <c r="C22" s="67" t="s">
        <v>88</v>
      </c>
      <c r="D22" s="65"/>
    </row>
    <row r="23" spans="2:4" ht="21">
      <c r="B23" s="60"/>
      <c r="C23" s="67" t="s">
        <v>180</v>
      </c>
      <c r="D23" s="65"/>
    </row>
    <row r="24" spans="2:4" ht="12.75">
      <c r="B24" s="60"/>
      <c r="C24" s="67" t="s">
        <v>159</v>
      </c>
      <c r="D24" s="65"/>
    </row>
    <row r="25" spans="2:4" ht="21">
      <c r="B25" s="60"/>
      <c r="C25" s="67" t="s">
        <v>160</v>
      </c>
      <c r="D25" s="65"/>
    </row>
    <row r="26" spans="2:4" ht="73.5">
      <c r="B26" s="60"/>
      <c r="C26" s="67" t="s">
        <v>273</v>
      </c>
      <c r="D26" s="65"/>
    </row>
    <row r="27" spans="2:4" ht="42">
      <c r="B27" s="60"/>
      <c r="C27" s="67" t="s">
        <v>274</v>
      </c>
      <c r="D27" s="65"/>
    </row>
    <row r="28" spans="2:4" ht="24" customHeight="1">
      <c r="B28" s="60"/>
      <c r="C28" s="67" t="s">
        <v>89</v>
      </c>
      <c r="D28" s="65"/>
    </row>
    <row r="29" spans="2:4" ht="57.75" customHeight="1">
      <c r="B29" s="60"/>
      <c r="C29" s="67" t="s">
        <v>161</v>
      </c>
      <c r="D29" s="65"/>
    </row>
    <row r="30" spans="2:4" ht="63">
      <c r="B30" s="60"/>
      <c r="C30" s="67" t="s">
        <v>7</v>
      </c>
      <c r="D30" s="65"/>
    </row>
    <row r="31" spans="2:4" ht="108.75" customHeight="1">
      <c r="B31" s="60"/>
      <c r="C31" s="67" t="s">
        <v>2</v>
      </c>
      <c r="D31" s="65"/>
    </row>
    <row r="32" spans="2:4" ht="44.25" customHeight="1">
      <c r="B32" s="60"/>
      <c r="C32" s="67" t="s">
        <v>3</v>
      </c>
      <c r="D32" s="65"/>
    </row>
    <row r="33" spans="2:4" ht="54.75" customHeight="1">
      <c r="B33" s="60"/>
      <c r="C33" s="67" t="s">
        <v>90</v>
      </c>
      <c r="D33" s="65"/>
    </row>
    <row r="34" spans="2:4" ht="54.75" customHeight="1">
      <c r="B34" s="60"/>
      <c r="C34" s="67" t="s">
        <v>91</v>
      </c>
      <c r="D34" s="65"/>
    </row>
    <row r="35" spans="2:4" ht="21">
      <c r="B35" s="60"/>
      <c r="C35" s="67" t="s">
        <v>92</v>
      </c>
      <c r="D35" s="65"/>
    </row>
    <row r="36" spans="2:4" ht="12.75">
      <c r="B36" s="60"/>
      <c r="C36" s="67" t="s">
        <v>8</v>
      </c>
      <c r="D36" s="65"/>
    </row>
    <row r="37" spans="2:4" ht="42">
      <c r="B37" s="60"/>
      <c r="C37" s="67" t="s">
        <v>9</v>
      </c>
      <c r="D37" s="65"/>
    </row>
    <row r="38" spans="2:4" ht="12.75">
      <c r="B38" s="60"/>
      <c r="C38" s="67" t="s">
        <v>93</v>
      </c>
      <c r="D38" s="65"/>
    </row>
    <row r="39" spans="2:4" ht="60.75" customHeight="1">
      <c r="B39" s="60"/>
      <c r="C39" s="67" t="s">
        <v>10</v>
      </c>
      <c r="D39" s="65"/>
    </row>
    <row r="40" spans="2:4" ht="31.5">
      <c r="B40" s="60"/>
      <c r="C40" s="67" t="s">
        <v>94</v>
      </c>
      <c r="D40" s="65"/>
    </row>
    <row r="41" spans="2:4" ht="78" customHeight="1">
      <c r="B41" s="60"/>
      <c r="C41" s="67" t="s">
        <v>95</v>
      </c>
      <c r="D41" s="65"/>
    </row>
    <row r="42" spans="2:4" ht="21">
      <c r="B42" s="60"/>
      <c r="C42" s="67" t="s">
        <v>181</v>
      </c>
      <c r="D42" s="65"/>
    </row>
    <row r="43" spans="2:4" ht="42">
      <c r="B43" s="60"/>
      <c r="C43" s="67" t="s">
        <v>11</v>
      </c>
      <c r="D43" s="65"/>
    </row>
    <row r="44" spans="2:4" ht="99" customHeight="1">
      <c r="B44" s="60"/>
      <c r="C44" s="67" t="s">
        <v>12</v>
      </c>
      <c r="D44" s="65"/>
    </row>
    <row r="45" spans="2:4" ht="36" customHeight="1">
      <c r="B45" s="60"/>
      <c r="C45" s="67" t="s">
        <v>13</v>
      </c>
      <c r="D45" s="65"/>
    </row>
    <row r="46" spans="2:4" ht="43.5" customHeight="1">
      <c r="B46" s="60"/>
      <c r="C46" s="67" t="s">
        <v>14</v>
      </c>
      <c r="D46" s="65"/>
    </row>
    <row r="47" spans="2:4" ht="38.25" customHeight="1">
      <c r="B47" s="60"/>
      <c r="C47" s="67" t="s">
        <v>15</v>
      </c>
      <c r="D47" s="65"/>
    </row>
    <row r="48" spans="2:4" ht="102.75" customHeight="1">
      <c r="B48" s="60"/>
      <c r="C48" s="67" t="s">
        <v>16</v>
      </c>
      <c r="D48" s="65"/>
    </row>
    <row r="49" spans="2:4" ht="44.25" customHeight="1">
      <c r="B49" s="60"/>
      <c r="C49" s="67" t="s">
        <v>17</v>
      </c>
      <c r="D49" s="65"/>
    </row>
    <row r="50" spans="2:4" ht="42">
      <c r="B50" s="60"/>
      <c r="C50" s="67" t="s">
        <v>18</v>
      </c>
      <c r="D50" s="65"/>
    </row>
    <row r="51" spans="2:4" ht="21">
      <c r="B51" s="60"/>
      <c r="C51" s="67" t="s">
        <v>194</v>
      </c>
      <c r="D51" s="65"/>
    </row>
    <row r="52" spans="2:4" ht="84">
      <c r="B52" s="60"/>
      <c r="C52" s="67" t="s">
        <v>0</v>
      </c>
      <c r="D52" s="65"/>
    </row>
    <row r="53" spans="2:4" ht="84">
      <c r="B53" s="60"/>
      <c r="C53" s="67" t="s">
        <v>1</v>
      </c>
      <c r="D53" s="65"/>
    </row>
    <row r="54" spans="2:4" ht="89.25" customHeight="1">
      <c r="B54" s="60"/>
      <c r="C54" s="67" t="s">
        <v>306</v>
      </c>
      <c r="D54" s="65"/>
    </row>
    <row r="55" spans="2:4" ht="84">
      <c r="B55" s="60"/>
      <c r="C55" s="67" t="s">
        <v>307</v>
      </c>
      <c r="D55" s="65"/>
    </row>
    <row r="56" spans="2:4" ht="31.5">
      <c r="B56" s="60"/>
      <c r="C56" s="67" t="s">
        <v>19</v>
      </c>
      <c r="D56" s="65"/>
    </row>
    <row r="57" spans="2:4" ht="76.5" customHeight="1">
      <c r="B57" s="60"/>
      <c r="C57" s="67" t="s">
        <v>20</v>
      </c>
      <c r="D57" s="65"/>
    </row>
    <row r="58" spans="2:4" ht="31.5">
      <c r="B58" s="60"/>
      <c r="C58" s="67" t="s">
        <v>21</v>
      </c>
      <c r="D58" s="65"/>
    </row>
    <row r="59" spans="2:4" ht="31.5">
      <c r="B59" s="60"/>
      <c r="C59" s="67" t="s">
        <v>242</v>
      </c>
      <c r="D59" s="65"/>
    </row>
    <row r="60" spans="2:4" ht="94.5">
      <c r="B60" s="60"/>
      <c r="C60" s="67" t="s">
        <v>304</v>
      </c>
      <c r="D60" s="65"/>
    </row>
    <row r="61" spans="2:4" ht="42">
      <c r="B61" s="60"/>
      <c r="C61" s="67" t="s">
        <v>305</v>
      </c>
      <c r="D61" s="65"/>
    </row>
    <row r="62" spans="2:4" ht="84">
      <c r="B62" s="60"/>
      <c r="C62" s="67" t="s">
        <v>294</v>
      </c>
      <c r="D62" s="65"/>
    </row>
    <row r="63" spans="2:4" ht="31.5">
      <c r="B63" s="60"/>
      <c r="C63" s="67" t="s">
        <v>295</v>
      </c>
      <c r="D63" s="65"/>
    </row>
    <row r="64" spans="2:4" ht="80.25" customHeight="1">
      <c r="B64" s="60"/>
      <c r="C64" s="67" t="s">
        <v>22</v>
      </c>
      <c r="D64" s="65"/>
    </row>
    <row r="65" spans="2:4" ht="27.75" customHeight="1">
      <c r="B65" s="60"/>
      <c r="C65" s="67" t="s">
        <v>195</v>
      </c>
      <c r="D65" s="65"/>
    </row>
    <row r="66" spans="2:4" ht="31.5">
      <c r="B66" s="60"/>
      <c r="C66" s="67" t="s">
        <v>191</v>
      </c>
      <c r="D66" s="65"/>
    </row>
    <row r="67" spans="2:4" ht="31.5">
      <c r="B67" s="60"/>
      <c r="C67" s="67" t="s">
        <v>192</v>
      </c>
      <c r="D67" s="65"/>
    </row>
    <row r="68" spans="2:4" ht="68.25" customHeight="1">
      <c r="B68" s="60"/>
      <c r="C68" s="67" t="s">
        <v>23</v>
      </c>
      <c r="D68" s="65"/>
    </row>
    <row r="69" spans="2:4" ht="52.5">
      <c r="B69" s="60"/>
      <c r="C69" s="67" t="s">
        <v>24</v>
      </c>
      <c r="D69" s="65"/>
    </row>
    <row r="70" spans="2:4" ht="51.75" customHeight="1">
      <c r="B70" s="60"/>
      <c r="C70" s="67" t="s">
        <v>25</v>
      </c>
      <c r="D70" s="65"/>
    </row>
    <row r="71" spans="2:4" ht="51.75" customHeight="1">
      <c r="B71" s="60"/>
      <c r="C71" s="67" t="s">
        <v>26</v>
      </c>
      <c r="D71" s="65"/>
    </row>
    <row r="72" spans="2:4" ht="42">
      <c r="B72" s="60"/>
      <c r="C72" s="67" t="s">
        <v>27</v>
      </c>
      <c r="D72" s="65"/>
    </row>
    <row r="73" spans="2:4" ht="52.5">
      <c r="B73" s="60"/>
      <c r="C73" s="67" t="s">
        <v>28</v>
      </c>
      <c r="D73" s="65"/>
    </row>
    <row r="74" spans="2:4" ht="73.5">
      <c r="B74" s="60"/>
      <c r="C74" s="67" t="s">
        <v>29</v>
      </c>
      <c r="D74" s="65"/>
    </row>
    <row r="75" spans="2:4" ht="42">
      <c r="B75" s="60"/>
      <c r="C75" s="67" t="s">
        <v>30</v>
      </c>
      <c r="D75" s="65"/>
    </row>
    <row r="76" spans="2:4" ht="42">
      <c r="B76" s="60"/>
      <c r="C76" s="67" t="s">
        <v>31</v>
      </c>
      <c r="D76" s="65"/>
    </row>
    <row r="77" spans="2:4" ht="42">
      <c r="B77" s="60"/>
      <c r="C77" s="67" t="s">
        <v>32</v>
      </c>
      <c r="D77" s="65"/>
    </row>
    <row r="78" spans="2:4" ht="47.25" customHeight="1">
      <c r="B78" s="60"/>
      <c r="C78" s="67" t="s">
        <v>33</v>
      </c>
      <c r="D78" s="65"/>
    </row>
    <row r="79" spans="2:4" ht="20.25" customHeight="1">
      <c r="B79" s="60"/>
      <c r="C79" s="67" t="s">
        <v>34</v>
      </c>
      <c r="D79" s="65"/>
    </row>
    <row r="80" spans="2:4" ht="33.75" customHeight="1">
      <c r="B80" s="60"/>
      <c r="C80" s="67" t="s">
        <v>35</v>
      </c>
      <c r="D80" s="65"/>
    </row>
    <row r="81" spans="2:4" ht="60" customHeight="1">
      <c r="B81" s="60"/>
      <c r="C81" s="67" t="s">
        <v>36</v>
      </c>
      <c r="D81" s="65"/>
    </row>
    <row r="82" spans="2:4" ht="72" customHeight="1">
      <c r="B82" s="60"/>
      <c r="C82" s="67" t="s">
        <v>196</v>
      </c>
      <c r="D82" s="65"/>
    </row>
    <row r="83" spans="2:4" ht="42">
      <c r="B83" s="60"/>
      <c r="C83" s="67" t="s">
        <v>37</v>
      </c>
      <c r="D83" s="65"/>
    </row>
    <row r="84" spans="2:4" ht="21">
      <c r="B84" s="60"/>
      <c r="C84" s="67" t="s">
        <v>38</v>
      </c>
      <c r="D84" s="65"/>
    </row>
    <row r="85" spans="2:4" ht="31.5">
      <c r="B85" s="60"/>
      <c r="C85" s="67" t="s">
        <v>39</v>
      </c>
      <c r="D85" s="65"/>
    </row>
    <row r="86" spans="2:4" ht="21">
      <c r="B86" s="60"/>
      <c r="C86" s="67" t="s">
        <v>40</v>
      </c>
      <c r="D86" s="65"/>
    </row>
    <row r="87" spans="2:4" ht="21">
      <c r="B87" s="60"/>
      <c r="C87" s="67" t="s">
        <v>38</v>
      </c>
      <c r="D87" s="65"/>
    </row>
    <row r="88" spans="2:4" ht="115.5">
      <c r="B88" s="60"/>
      <c r="C88" s="67" t="s">
        <v>41</v>
      </c>
      <c r="D88" s="65"/>
    </row>
    <row r="89" spans="2:4" ht="73.5">
      <c r="B89" s="60"/>
      <c r="C89" s="67" t="s">
        <v>42</v>
      </c>
      <c r="D89" s="65"/>
    </row>
    <row r="90" spans="2:4" ht="42">
      <c r="B90" s="60"/>
      <c r="C90" s="67" t="s">
        <v>43</v>
      </c>
      <c r="D90" s="65"/>
    </row>
    <row r="91" spans="2:4" ht="63">
      <c r="B91" s="60"/>
      <c r="C91" s="67" t="s">
        <v>187</v>
      </c>
      <c r="D91" s="65"/>
    </row>
    <row r="92" spans="2:4" ht="42">
      <c r="B92" s="60"/>
      <c r="C92" s="67" t="s">
        <v>179</v>
      </c>
      <c r="D92" s="65"/>
    </row>
    <row r="93" spans="2:4" ht="44.25" customHeight="1">
      <c r="B93" s="60"/>
      <c r="C93" s="67" t="s">
        <v>44</v>
      </c>
      <c r="D93" s="65"/>
    </row>
    <row r="94" spans="2:4" ht="42">
      <c r="B94" s="60"/>
      <c r="C94" s="67" t="s">
        <v>193</v>
      </c>
      <c r="D94" s="65"/>
    </row>
    <row r="95" spans="2:4" ht="73.5">
      <c r="B95" s="60"/>
      <c r="C95" s="67" t="s">
        <v>45</v>
      </c>
      <c r="D95" s="65"/>
    </row>
    <row r="96" spans="2:4" ht="20.25" customHeight="1">
      <c r="B96" s="60"/>
      <c r="C96" s="67" t="s">
        <v>46</v>
      </c>
      <c r="D96" s="65"/>
    </row>
    <row r="97" spans="2:4" ht="31.5">
      <c r="B97" s="60"/>
      <c r="C97" s="67" t="s">
        <v>47</v>
      </c>
      <c r="D97" s="65"/>
    </row>
    <row r="98" spans="2:4" ht="12.75">
      <c r="B98" s="60"/>
      <c r="C98" s="67" t="s">
        <v>48</v>
      </c>
      <c r="D98" s="65"/>
    </row>
    <row r="99" spans="2:4" ht="31.5">
      <c r="B99" s="60"/>
      <c r="C99" s="67" t="s">
        <v>275</v>
      </c>
      <c r="D99" s="65"/>
    </row>
    <row r="100" spans="2:4" ht="52.5">
      <c r="B100" s="60"/>
      <c r="C100" s="67" t="s">
        <v>301</v>
      </c>
      <c r="D100" s="65"/>
    </row>
    <row r="101" spans="2:4" ht="63">
      <c r="B101" s="60"/>
      <c r="C101" s="67" t="s">
        <v>302</v>
      </c>
      <c r="D101" s="65"/>
    </row>
    <row r="102" spans="2:4" ht="21">
      <c r="B102" s="60"/>
      <c r="C102" s="67" t="s">
        <v>276</v>
      </c>
      <c r="D102" s="65"/>
    </row>
    <row r="103" spans="2:4" ht="12" customHeight="1">
      <c r="B103" s="60"/>
      <c r="C103" s="79"/>
      <c r="D103" s="65"/>
    </row>
    <row r="104" spans="2:4" ht="12" customHeight="1">
      <c r="B104" s="60"/>
      <c r="C104" s="96" t="s">
        <v>277</v>
      </c>
      <c r="D104" s="65"/>
    </row>
    <row r="105" spans="2:4" ht="31.5">
      <c r="B105" s="60"/>
      <c r="C105" s="97" t="s">
        <v>197</v>
      </c>
      <c r="D105" s="65"/>
    </row>
    <row r="106" spans="2:4" ht="12" customHeight="1">
      <c r="B106" s="60"/>
      <c r="C106" s="79"/>
      <c r="D106" s="65"/>
    </row>
    <row r="107" spans="2:4" ht="42">
      <c r="B107" s="60"/>
      <c r="C107" s="79" t="s">
        <v>278</v>
      </c>
      <c r="D107" s="65"/>
    </row>
    <row r="108" spans="2:4" ht="12.75">
      <c r="B108" s="60"/>
      <c r="C108" s="79" t="s">
        <v>243</v>
      </c>
      <c r="D108" s="65"/>
    </row>
    <row r="109" spans="2:4" ht="12.75">
      <c r="B109" s="60"/>
      <c r="C109" s="79" t="s">
        <v>244</v>
      </c>
      <c r="D109" s="65"/>
    </row>
    <row r="110" spans="2:4" ht="12.75">
      <c r="B110" s="60"/>
      <c r="C110" s="79" t="s">
        <v>188</v>
      </c>
      <c r="D110" s="65"/>
    </row>
    <row r="111" spans="2:4" ht="21">
      <c r="B111" s="60"/>
      <c r="C111" s="79" t="s">
        <v>198</v>
      </c>
      <c r="D111" s="65"/>
    </row>
    <row r="112" spans="2:4" ht="12.75">
      <c r="B112" s="60"/>
      <c r="C112" s="79" t="s">
        <v>245</v>
      </c>
      <c r="D112" s="65"/>
    </row>
    <row r="113" spans="2:4" ht="12.75">
      <c r="B113" s="60"/>
      <c r="C113" s="79" t="s">
        <v>279</v>
      </c>
      <c r="D113" s="65"/>
    </row>
    <row r="114" spans="2:4" ht="21">
      <c r="B114" s="60"/>
      <c r="C114" s="79" t="s">
        <v>280</v>
      </c>
      <c r="D114" s="65"/>
    </row>
    <row r="115" spans="2:4" ht="42">
      <c r="B115" s="60"/>
      <c r="C115" s="79" t="s">
        <v>281</v>
      </c>
      <c r="D115" s="65"/>
    </row>
    <row r="116" spans="2:4" ht="21">
      <c r="B116" s="60"/>
      <c r="C116" s="67" t="s">
        <v>303</v>
      </c>
      <c r="D116" s="65"/>
    </row>
    <row r="117" spans="2:4" ht="12" customHeight="1">
      <c r="B117" s="60"/>
      <c r="C117" s="67" t="s">
        <v>282</v>
      </c>
      <c r="D117" s="65"/>
    </row>
    <row r="118" spans="2:4" ht="12.75">
      <c r="B118" s="60"/>
      <c r="C118" s="67" t="s">
        <v>283</v>
      </c>
      <c r="D118" s="65"/>
    </row>
    <row r="119" spans="2:4" ht="12.75">
      <c r="B119" s="60"/>
      <c r="C119" s="67" t="s">
        <v>284</v>
      </c>
      <c r="D119" s="65"/>
    </row>
    <row r="120" spans="2:4" ht="21">
      <c r="B120" s="60"/>
      <c r="C120" s="67" t="s">
        <v>285</v>
      </c>
      <c r="D120" s="65"/>
    </row>
    <row r="121" spans="2:4" ht="21">
      <c r="B121" s="60"/>
      <c r="C121" s="67" t="s">
        <v>286</v>
      </c>
      <c r="D121" s="65"/>
    </row>
    <row r="122" spans="2:4" ht="21">
      <c r="B122" s="60"/>
      <c r="C122" s="67" t="s">
        <v>287</v>
      </c>
      <c r="D122" s="65"/>
    </row>
    <row r="123" spans="2:4" ht="31.5">
      <c r="B123" s="60"/>
      <c r="C123" s="67" t="s">
        <v>288</v>
      </c>
      <c r="D123" s="65"/>
    </row>
    <row r="124" spans="2:4" ht="12.75">
      <c r="B124" s="60"/>
      <c r="C124" s="67" t="s">
        <v>289</v>
      </c>
      <c r="D124" s="65"/>
    </row>
    <row r="125" spans="2:4" ht="31.5">
      <c r="B125" s="60"/>
      <c r="C125" s="67" t="s">
        <v>290</v>
      </c>
      <c r="D125" s="65"/>
    </row>
    <row r="126" spans="2:4" ht="21">
      <c r="B126" s="60"/>
      <c r="C126" s="67" t="s">
        <v>291</v>
      </c>
      <c r="D126" s="65"/>
    </row>
    <row r="127" spans="2:4" ht="21">
      <c r="B127" s="60"/>
      <c r="C127" s="67" t="s">
        <v>292</v>
      </c>
      <c r="D127" s="65"/>
    </row>
    <row r="128" spans="2:4" ht="21">
      <c r="B128" s="60"/>
      <c r="C128" s="67" t="s">
        <v>293</v>
      </c>
      <c r="D128" s="65"/>
    </row>
    <row r="129" spans="2:4" ht="12" customHeight="1" thickBot="1">
      <c r="B129" s="68"/>
      <c r="C129" s="69"/>
      <c r="D129" s="70"/>
    </row>
  </sheetData>
  <sheetProtection/>
  <mergeCells count="2">
    <mergeCell ref="B1:H1"/>
    <mergeCell ref="B2:C2"/>
  </mergeCells>
  <conditionalFormatting sqref="E138:E139 E154 E134 E136 E159 E129:E131">
    <cfRule type="expression" priority="1" dxfId="0" stopIfTrue="1">
      <formula>TODAY()&gt;ДНИ</formula>
    </cfRule>
  </conditionalFormatting>
  <hyperlinks>
    <hyperlink ref="B2:C2" location="'НД (расчет)'!A1" display="Перейти к заполнению формы (с автозаполнением)"/>
  </hyperlink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2020-02-24T11:21:18Z</cp:lastPrinted>
  <dcterms:created xsi:type="dcterms:W3CDTF">2003-10-18T11:05:50Z</dcterms:created>
  <dcterms:modified xsi:type="dcterms:W3CDTF">2021-03-17T09:15:47Z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1122328817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