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firstSheet="1" activeTab="1"/>
  </bookViews>
  <sheets>
    <sheet name="Производственный календарь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Накопительная ведомость" sheetId="14" r:id="rId14"/>
  </sheets>
  <definedNames>
    <definedName name="_xlnm.Print_Area" localSheetId="8">'Август'!$C$3:$CQ$36</definedName>
    <definedName name="_xlnm.Print_Area" localSheetId="4">'Апрель'!$C$3:$CQ$36</definedName>
    <definedName name="_xlnm.Print_Area" localSheetId="12">'Декабрь'!$C$3:$CQ$36</definedName>
    <definedName name="_xlnm.Print_Area" localSheetId="7">'Июль'!$C$3:$CQ$36</definedName>
    <definedName name="_xlnm.Print_Area" localSheetId="6">'Июнь'!$C$3:$CQ$36</definedName>
    <definedName name="_xlnm.Print_Area" localSheetId="5">'Май'!$C$3:$CQ$36</definedName>
    <definedName name="_xlnm.Print_Area" localSheetId="3">'Март'!$C$3:$CQ$36</definedName>
    <definedName name="_xlnm.Print_Area" localSheetId="13">'Накопительная ведомость'!$C$3:$AG$36</definedName>
    <definedName name="_xlnm.Print_Area" localSheetId="11">'Ноябрь'!$C$3:$CQ$36</definedName>
    <definedName name="_xlnm.Print_Area" localSheetId="10">'Октябрь'!$C$3:$CQ$36</definedName>
    <definedName name="_xlnm.Print_Area" localSheetId="9">'Сентябрь'!$C$3:$CQ$36</definedName>
    <definedName name="_xlnm.Print_Area" localSheetId="2">'Февраль'!$C$3:$CQ$36</definedName>
    <definedName name="_xlnm.Print_Area" localSheetId="1">'Январь'!$C$3:$CQ$36</definedName>
  </definedNames>
  <calcPr fullCalcOnLoad="1"/>
</workbook>
</file>

<file path=xl/comments1.xml><?xml version="1.0" encoding="utf-8"?>
<comments xmlns="http://schemas.openxmlformats.org/spreadsheetml/2006/main">
  <authors>
    <author>Круглов Дмитрий</author>
    <author>User</author>
    <author>Дмитрий</author>
    <author>User1</author>
  </authors>
  <commentList>
    <comment ref="D6" authorId="0">
      <text>
        <r>
          <rPr>
            <sz val="9"/>
            <rFont val="Tahoma"/>
            <family val="2"/>
          </rPr>
          <t>19 + 1</t>
        </r>
      </text>
    </comment>
    <comment ref="E6" authorId="1">
      <text>
        <r>
          <rPr>
            <sz val="10"/>
            <rFont val="Arial Cyr"/>
            <family val="0"/>
          </rPr>
          <t>8 + 3</t>
        </r>
      </text>
    </comment>
    <comment ref="K6" authorId="0">
      <text>
        <r>
          <rPr>
            <sz val="9"/>
            <rFont val="Tahoma"/>
            <family val="2"/>
          </rPr>
          <t>23 + 1</t>
        </r>
      </text>
    </comment>
    <comment ref="L6" authorId="1">
      <text>
        <r>
          <rPr>
            <sz val="10"/>
            <rFont val="Arial Cyr"/>
            <family val="0"/>
          </rPr>
          <t>4 + 3</t>
        </r>
      </text>
    </comment>
    <comment ref="E8" authorId="1">
      <text>
        <r>
          <rPr>
            <sz val="10"/>
            <rFont val="Arial Cyr"/>
            <family val="0"/>
          </rPr>
          <t>8 + 1</t>
        </r>
      </text>
    </comment>
    <comment ref="K8" authorId="1">
      <text>
        <r>
          <rPr>
            <sz val="10"/>
            <rFont val="Arial Cyr"/>
            <family val="0"/>
          </rPr>
          <t>25 + 1</t>
        </r>
      </text>
    </comment>
    <comment ref="L8" authorId="1">
      <text>
        <r>
          <rPr>
            <sz val="10"/>
            <rFont val="Arial Cyr"/>
            <family val="0"/>
          </rPr>
          <t>4 + 1</t>
        </r>
      </text>
    </comment>
    <comment ref="D10" authorId="1">
      <text>
        <r>
          <rPr>
            <sz val="10"/>
            <rFont val="Arial Cyr"/>
            <family val="0"/>
          </rPr>
          <t>19 + 2</t>
        </r>
      </text>
    </comment>
    <comment ref="E10" authorId="0">
      <text>
        <r>
          <rPr>
            <sz val="9"/>
            <rFont val="Tahoma"/>
            <family val="2"/>
          </rPr>
          <t>8 + 1</t>
        </r>
      </text>
    </comment>
    <comment ref="K10" authorId="1">
      <text>
        <r>
          <rPr>
            <sz val="10"/>
            <rFont val="Arial Cyr"/>
            <family val="0"/>
          </rPr>
          <t>23 + 2</t>
        </r>
      </text>
    </comment>
    <comment ref="L10" authorId="0">
      <text>
        <r>
          <rPr>
            <sz val="9"/>
            <rFont val="Tahoma"/>
            <family val="2"/>
          </rPr>
          <t>4 + 1</t>
        </r>
      </text>
    </comment>
    <comment ref="D11" authorId="1">
      <text>
        <r>
          <rPr>
            <sz val="10"/>
            <rFont val="Arial Cyr"/>
            <family val="0"/>
          </rPr>
          <t>19 + 1</t>
        </r>
      </text>
    </comment>
    <comment ref="E11" authorId="1">
      <text>
        <r>
          <rPr>
            <sz val="10"/>
            <rFont val="Arial Cyr"/>
            <family val="0"/>
          </rPr>
          <t>9 + 2</t>
        </r>
      </text>
    </comment>
    <comment ref="K11" authorId="1">
      <text>
        <r>
          <rPr>
            <sz val="10"/>
            <rFont val="Arial Cyr"/>
            <family val="0"/>
          </rPr>
          <t>23 + 1</t>
        </r>
      </text>
    </comment>
    <comment ref="L11" authorId="1">
      <text>
        <r>
          <rPr>
            <sz val="10"/>
            <rFont val="Arial Cyr"/>
            <family val="0"/>
          </rPr>
          <t>5 + 2</t>
        </r>
      </text>
    </comment>
    <comment ref="D13" authorId="0">
      <text>
        <r>
          <rPr>
            <sz val="9"/>
            <rFont val="Tahoma"/>
            <family val="2"/>
          </rPr>
          <t>60 + 3</t>
        </r>
      </text>
    </comment>
    <comment ref="E13" authorId="0">
      <text>
        <r>
          <rPr>
            <sz val="9"/>
            <rFont val="Tahoma"/>
            <family val="2"/>
          </rPr>
          <t>25 + 3</t>
        </r>
      </text>
    </comment>
    <comment ref="D15" authorId="2">
      <text>
        <r>
          <rPr>
            <sz val="10"/>
            <rFont val="Arial Cyr"/>
            <family val="0"/>
          </rPr>
          <t>21+1</t>
        </r>
      </text>
    </comment>
    <comment ref="E15" authorId="1">
      <text>
        <r>
          <rPr>
            <sz val="10"/>
            <rFont val="Arial Cyr"/>
            <family val="0"/>
          </rPr>
          <t>8 + 1</t>
        </r>
      </text>
    </comment>
    <comment ref="K15" authorId="2">
      <text>
        <r>
          <rPr>
            <sz val="10"/>
            <rFont val="Arial Cyr"/>
            <family val="0"/>
          </rPr>
          <t>25+1</t>
        </r>
      </text>
    </comment>
    <comment ref="L15" authorId="1">
      <text>
        <r>
          <rPr>
            <sz val="10"/>
            <rFont val="Arial Cyr"/>
            <family val="0"/>
          </rPr>
          <t>4 + 1</t>
        </r>
      </text>
    </comment>
    <comment ref="D20" authorId="1">
      <text>
        <r>
          <rPr>
            <sz val="10"/>
            <rFont val="Arial Cyr"/>
            <family val="0"/>
          </rPr>
          <t>20 + 1</t>
        </r>
      </text>
    </comment>
    <comment ref="E20" authorId="1">
      <text>
        <r>
          <rPr>
            <sz val="10"/>
            <rFont val="Arial Cyr"/>
            <family val="0"/>
          </rPr>
          <t>8 + 1</t>
        </r>
      </text>
    </comment>
    <comment ref="K20" authorId="1">
      <text>
        <r>
          <rPr>
            <sz val="10"/>
            <rFont val="Arial Cyr"/>
            <family val="0"/>
          </rPr>
          <t>23 + 1</t>
        </r>
      </text>
    </comment>
    <comment ref="L20" authorId="1">
      <text>
        <r>
          <rPr>
            <sz val="10"/>
            <rFont val="Arial Cyr"/>
            <family val="0"/>
          </rPr>
          <t>5 + 1</t>
        </r>
      </text>
    </comment>
    <comment ref="D21" authorId="2">
      <text>
        <r>
          <rPr>
            <sz val="10"/>
            <rFont val="Arial Cyr"/>
            <family val="0"/>
          </rPr>
          <t>20+2</t>
        </r>
      </text>
    </comment>
    <comment ref="E21" authorId="1">
      <text>
        <r>
          <rPr>
            <sz val="10"/>
            <rFont val="Arial Cyr"/>
            <family val="0"/>
          </rPr>
          <t>8 + 1</t>
        </r>
      </text>
    </comment>
    <comment ref="K21" authorId="2">
      <text>
        <r>
          <rPr>
            <sz val="10"/>
            <rFont val="Arial Cyr"/>
            <family val="0"/>
          </rPr>
          <t>24 + 2</t>
        </r>
      </text>
    </comment>
    <comment ref="L21" authorId="1">
      <text>
        <r>
          <rPr>
            <sz val="10"/>
            <rFont val="Arial Cyr"/>
            <family val="0"/>
          </rPr>
          <t>4 + 1</t>
        </r>
      </text>
    </comment>
    <comment ref="D24" authorId="3">
      <text>
        <r>
          <rPr>
            <sz val="10"/>
            <rFont val="Arial Cyr"/>
            <family val="0"/>
          </rPr>
          <t>247 + 8</t>
        </r>
      </text>
    </comment>
    <comment ref="E24" authorId="3">
      <text>
        <r>
          <rPr>
            <sz val="10"/>
            <rFont val="Arial Cyr"/>
            <family val="0"/>
          </rPr>
          <t>101 + 10</t>
        </r>
      </text>
    </comment>
    <comment ref="K24" authorId="3">
      <text>
        <r>
          <rPr>
            <sz val="10"/>
            <rFont val="Arial Cyr"/>
            <family val="0"/>
          </rPr>
          <t>296 + 9</t>
        </r>
      </text>
    </comment>
    <comment ref="L24" authorId="3">
      <text>
        <r>
          <rPr>
            <sz val="10"/>
            <rFont val="Arial Cyr"/>
            <family val="0"/>
          </rPr>
          <t>51 + 10</t>
        </r>
      </text>
    </comment>
  </commentList>
</comments>
</file>

<file path=xl/comments10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11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12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Q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Q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13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O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O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A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2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M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3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4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5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M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BM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M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6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U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U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7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comments8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I1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1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1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2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3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4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5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6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7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8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29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30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  <comment ref="I31" authorId="0">
      <text>
        <r>
          <rPr>
            <b/>
            <sz val="8"/>
            <rFont val="Tahoma"/>
            <family val="0"/>
          </rPr>
          <t>7-часовой рабочий день</t>
        </r>
      </text>
    </comment>
  </commentList>
</comments>
</file>

<file path=xl/comments9.xml><?xml version="1.0" encoding="utf-8"?>
<comments xmlns="http://schemas.openxmlformats.org/spreadsheetml/2006/main">
  <authors>
    <author>shimanovich</author>
  </authors>
  <commentList>
    <comment ref="BQ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R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  <comment ref="BS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повременщиком</t>
        </r>
      </text>
    </comment>
    <comment ref="BU16" authorId="0">
      <text>
        <r>
          <rPr>
            <b/>
            <sz val="8"/>
            <rFont val="Tahoma"/>
            <family val="0"/>
          </rPr>
          <t>Удалять данные из ячеек в случае, если работник является сдельщиком</t>
        </r>
      </text>
    </comment>
  </commentList>
</comments>
</file>

<file path=xl/sharedStrings.xml><?xml version="1.0" encoding="utf-8"?>
<sst xmlns="http://schemas.openxmlformats.org/spreadsheetml/2006/main" count="2298" uniqueCount="86">
  <si>
    <t>Фамилия, и., о.</t>
  </si>
  <si>
    <t>Профессия (должность)</t>
  </si>
  <si>
    <t>Число месяца</t>
  </si>
  <si>
    <t>В</t>
  </si>
  <si>
    <t>Дни неявок</t>
  </si>
  <si>
    <t>Разряд (оклад)</t>
  </si>
  <si>
    <t>ТАБЕЛЬ УЧЕТА РАБОЧЕГО ВРЕМЕНИ</t>
  </si>
  <si>
    <t>Всего отработано за месяц</t>
  </si>
  <si>
    <t>часов</t>
  </si>
  <si>
    <t>дней</t>
  </si>
  <si>
    <t>сдельщиками</t>
  </si>
  <si>
    <t>в т.ч. ночные часы</t>
  </si>
  <si>
    <t>повременщиками</t>
  </si>
  <si>
    <t>Выходные (В)</t>
  </si>
  <si>
    <t>Всего чел.-дней явок и неявок на работу</t>
  </si>
  <si>
    <t>Среднесписочная численность</t>
  </si>
  <si>
    <t>человек</t>
  </si>
  <si>
    <t>ставка</t>
  </si>
  <si>
    <t>В т.ч. женщин</t>
  </si>
  <si>
    <t>Списочная численность работников</t>
  </si>
  <si>
    <t>в т.ч. Командировок (К)</t>
  </si>
  <si>
    <t>ИТОГО</t>
  </si>
  <si>
    <t>Накопительная ведомость</t>
  </si>
  <si>
    <t>Составитель табеля</t>
  </si>
  <si>
    <t>(должность)</t>
  </si>
  <si>
    <t>(подпись)</t>
  </si>
  <si>
    <t>(инициалы, фамилия)</t>
  </si>
  <si>
    <t>Голубой цвет обозначает, что заполнение данных ячеек происходит автоматически</t>
  </si>
  <si>
    <t>х</t>
  </si>
  <si>
    <t>УТВЕРЖДАЮ</t>
  </si>
  <si>
    <t>Производственный календарь на 2020 год для пятидневной рабочей недели</t>
  </si>
  <si>
    <t>Производственный календарь на 2020 год для шестидневной рабочей недели</t>
  </si>
  <si>
    <t>Месяцы и иные периоды года</t>
  </si>
  <si>
    <t>Количество дней</t>
  </si>
  <si>
    <t>Расчетная норма рабочего времени (в часах)</t>
  </si>
  <si>
    <t>календарные</t>
  </si>
  <si>
    <t>рабочие 
(обычные и пред-
праздничные)</t>
  </si>
  <si>
    <t>нерабочие (выходные и праздничные)</t>
  </si>
  <si>
    <t>при 40-часовой рабочей неделе</t>
  </si>
  <si>
    <t>при 35-часовой рабочей неделе</t>
  </si>
  <si>
    <t>рабочие (обычные и пред-
праздничные)</t>
  </si>
  <si>
    <t>Январь</t>
  </si>
  <si>
    <t>Февраль</t>
  </si>
  <si>
    <t>Март</t>
  </si>
  <si>
    <t>I квартал</t>
  </si>
  <si>
    <t>Апрель</t>
  </si>
  <si>
    <t>Май</t>
  </si>
  <si>
    <t>Июнь</t>
  </si>
  <si>
    <t>II квартал</t>
  </si>
  <si>
    <t>1-е полугодие</t>
  </si>
  <si>
    <t>Июль</t>
  </si>
  <si>
    <t>Август</t>
  </si>
  <si>
    <t>Сентябрь</t>
  </si>
  <si>
    <t>III квартал</t>
  </si>
  <si>
    <t>Октябрь</t>
  </si>
  <si>
    <t>Ноябрь</t>
  </si>
  <si>
    <t>Декабрь</t>
  </si>
  <si>
    <t>IV квартал</t>
  </si>
  <si>
    <t>2-е полугодие</t>
  </si>
  <si>
    <t>2020 год</t>
  </si>
  <si>
    <t>за январь 2020 год</t>
  </si>
  <si>
    <t>за февраль 2020 год</t>
  </si>
  <si>
    <t>за март 2020 год</t>
  </si>
  <si>
    <t>за апрель 2020 год</t>
  </si>
  <si>
    <t>за май 2020 год</t>
  </si>
  <si>
    <t>за июнь 2020 год</t>
  </si>
  <si>
    <t>за июль 2020 год</t>
  </si>
  <si>
    <t>за август 2020 год</t>
  </si>
  <si>
    <t>за сентябрь 2020 год</t>
  </si>
  <si>
    <t>за октябрь 2020 год</t>
  </si>
  <si>
    <t>за ноябрь 2020 год</t>
  </si>
  <si>
    <t>за декабрь 2020 год</t>
  </si>
  <si>
    <r>
      <t xml:space="preserve">Трудовой отпуск </t>
    </r>
    <r>
      <rPr>
        <b/>
        <sz val="8"/>
        <rFont val="Tahoma"/>
        <family val="2"/>
      </rPr>
      <t>(О)</t>
    </r>
  </si>
  <si>
    <r>
      <t xml:space="preserve">Оплачиваемый учебный отпуск </t>
    </r>
    <r>
      <rPr>
        <b/>
        <sz val="8"/>
        <rFont val="Tahoma"/>
        <family val="2"/>
      </rPr>
      <t>(УО)</t>
    </r>
  </si>
  <si>
    <r>
      <t xml:space="preserve">Неоплачиваемый учебный отпуск </t>
    </r>
    <r>
      <rPr>
        <b/>
        <sz val="8"/>
        <rFont val="Tahoma"/>
        <family val="2"/>
      </rPr>
      <t>(УН)</t>
    </r>
  </si>
  <si>
    <r>
      <t xml:space="preserve">Отпуск по беременности и родам </t>
    </r>
    <r>
      <rPr>
        <b/>
        <sz val="8"/>
        <rFont val="Tahoma"/>
        <family val="2"/>
      </rPr>
      <t>(Р)</t>
    </r>
  </si>
  <si>
    <r>
      <t xml:space="preserve">Больничный </t>
    </r>
    <r>
      <rPr>
        <b/>
        <sz val="8"/>
        <rFont val="Tahoma"/>
        <family val="2"/>
      </rPr>
      <t>(Б)</t>
    </r>
  </si>
  <si>
    <r>
      <t xml:space="preserve">Прочие неявки, разрешенные законом </t>
    </r>
    <r>
      <rPr>
        <b/>
        <sz val="8"/>
        <rFont val="Tahoma"/>
        <family val="2"/>
      </rPr>
      <t>(Г)</t>
    </r>
  </si>
  <si>
    <r>
      <t xml:space="preserve">С разрешения администрации </t>
    </r>
    <r>
      <rPr>
        <b/>
        <sz val="8"/>
        <rFont val="Tahoma"/>
        <family val="2"/>
      </rPr>
      <t>(А)</t>
    </r>
  </si>
  <si>
    <r>
      <t xml:space="preserve">Прогул </t>
    </r>
    <r>
      <rPr>
        <b/>
        <sz val="8"/>
        <rFont val="Tahoma"/>
        <family val="2"/>
      </rPr>
      <t>(П)</t>
    </r>
  </si>
  <si>
    <r>
      <t xml:space="preserve">Донорский день </t>
    </r>
    <r>
      <rPr>
        <b/>
        <sz val="8"/>
        <rFont val="Tahoma"/>
        <family val="2"/>
      </rPr>
      <t>(Д)</t>
    </r>
  </si>
  <si>
    <r>
      <t xml:space="preserve">Внутрисменные простои </t>
    </r>
    <r>
      <rPr>
        <b/>
        <sz val="8"/>
        <rFont val="Tahoma"/>
        <family val="2"/>
      </rPr>
      <t>(ВП)</t>
    </r>
  </si>
  <si>
    <r>
      <t xml:space="preserve">Отпуск по инициативе нанимателя </t>
    </r>
    <r>
      <rPr>
        <b/>
        <sz val="8"/>
        <rFont val="Tahoma"/>
        <family val="2"/>
      </rPr>
      <t>(ИА)</t>
    </r>
  </si>
  <si>
    <r>
      <t xml:space="preserve">Отпуск в связи с усыновлением (удочерением) ребенка в возрасте до трех месяцев либо назначением их опекунами </t>
    </r>
    <r>
      <rPr>
        <b/>
        <sz val="7"/>
        <rFont val="Tahoma"/>
        <family val="2"/>
      </rPr>
      <t>(ОУ)</t>
    </r>
  </si>
  <si>
    <r>
      <t xml:space="preserve">Отпуск по уходу за ребенком до достижения им возраста трех лет </t>
    </r>
    <r>
      <rPr>
        <b/>
        <sz val="7"/>
        <rFont val="Tahoma"/>
        <family val="2"/>
      </rPr>
      <t>(ОЗ)</t>
    </r>
  </si>
  <si>
    <r>
      <t xml:space="preserve">Отпуск в связи с усыновлением (удочерением) детей-сирот и детей, оставшихся без попечения родителей, постоянно проживающих на территории Республики Беларусь, в возрасте от трех до шестнадцати лет) </t>
    </r>
    <r>
      <rPr>
        <b/>
        <sz val="6"/>
        <rFont val="Tahoma"/>
        <family val="2"/>
      </rPr>
      <t>(ОС)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</si>
</sst>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#,##0.00_ ;\-#,##0.00\ "/>
  </numFmts>
  <fonts count="5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8"/>
      <color indexed="12"/>
      <name val="Tahoma"/>
      <family val="2"/>
    </font>
    <font>
      <sz val="11"/>
      <name val="Arial Cyr"/>
      <family val="0"/>
    </font>
    <font>
      <sz val="7"/>
      <name val="Tahoma"/>
      <family val="2"/>
    </font>
    <font>
      <b/>
      <sz val="12"/>
      <color indexed="12"/>
      <name val="Tahoma"/>
      <family val="2"/>
    </font>
    <font>
      <sz val="8"/>
      <color indexed="4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8"/>
      <color indexed="12"/>
      <name val="Tahoma"/>
      <family val="2"/>
    </font>
    <font>
      <sz val="6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vertical="center"/>
      <protection hidden="1"/>
    </xf>
    <xf numFmtId="0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27" xfId="0" applyNumberFormat="1" applyFont="1" applyFill="1" applyBorder="1" applyAlignment="1" applyProtection="1">
      <alignment horizontal="left" vertical="center"/>
      <protection locked="0"/>
    </xf>
    <xf numFmtId="0" fontId="1" fillId="34" borderId="28" xfId="0" applyNumberFormat="1" applyFont="1" applyFill="1" applyBorder="1" applyAlignment="1" applyProtection="1">
      <alignment horizontal="left" vertical="center"/>
      <protection locked="0"/>
    </xf>
    <xf numFmtId="0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29" xfId="0" applyNumberFormat="1" applyFont="1" applyFill="1" applyBorder="1" applyAlignment="1" applyProtection="1">
      <alignment horizontal="left" vertical="center"/>
      <protection locked="0"/>
    </xf>
    <xf numFmtId="0" fontId="1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5" borderId="30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32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3" xfId="0" applyNumberFormat="1" applyFont="1" applyFill="1" applyBorder="1" applyAlignment="1" applyProtection="1">
      <alignment horizontal="center" vertical="center" wrapText="1"/>
      <protection/>
    </xf>
    <xf numFmtId="177" fontId="8" fillId="35" borderId="34" xfId="0" applyNumberFormat="1" applyFont="1" applyFill="1" applyBorder="1" applyAlignment="1" applyProtection="1">
      <alignment horizontal="center" vertical="center" wrapText="1"/>
      <protection/>
    </xf>
    <xf numFmtId="177" fontId="8" fillId="35" borderId="35" xfId="0" applyNumberFormat="1" applyFont="1" applyFill="1" applyBorder="1" applyAlignment="1" applyProtection="1">
      <alignment horizontal="center" vertical="center" wrapText="1"/>
      <protection/>
    </xf>
    <xf numFmtId="177" fontId="8" fillId="35" borderId="30" xfId="0" applyNumberFormat="1" applyFont="1" applyFill="1" applyBorder="1" applyAlignment="1" applyProtection="1">
      <alignment horizontal="center" vertical="center" wrapText="1"/>
      <protection/>
    </xf>
    <xf numFmtId="177" fontId="8" fillId="35" borderId="36" xfId="0" applyNumberFormat="1" applyFont="1" applyFill="1" applyBorder="1" applyAlignment="1" applyProtection="1">
      <alignment horizontal="center" vertical="center" wrapText="1"/>
      <protection/>
    </xf>
    <xf numFmtId="177" fontId="8" fillId="35" borderId="20" xfId="0" applyNumberFormat="1" applyFont="1" applyFill="1" applyBorder="1" applyAlignment="1" applyProtection="1">
      <alignment horizontal="center" vertical="center" wrapText="1"/>
      <protection/>
    </xf>
    <xf numFmtId="177" fontId="8" fillId="35" borderId="21" xfId="0" applyNumberFormat="1" applyFont="1" applyFill="1" applyBorder="1" applyAlignment="1" applyProtection="1">
      <alignment horizontal="center" vertical="center" wrapText="1"/>
      <protection/>
    </xf>
    <xf numFmtId="177" fontId="8" fillId="35" borderId="31" xfId="0" applyNumberFormat="1" applyFont="1" applyFill="1" applyBorder="1" applyAlignment="1" applyProtection="1">
      <alignment horizontal="center" vertical="center" wrapText="1"/>
      <protection/>
    </xf>
    <xf numFmtId="177" fontId="8" fillId="35" borderId="37" xfId="0" applyNumberFormat="1" applyFont="1" applyFill="1" applyBorder="1" applyAlignment="1" applyProtection="1">
      <alignment horizontal="center" vertical="center" wrapText="1"/>
      <protection/>
    </xf>
    <xf numFmtId="177" fontId="8" fillId="35" borderId="24" xfId="0" applyNumberFormat="1" applyFont="1" applyFill="1" applyBorder="1" applyAlignment="1" applyProtection="1">
      <alignment horizontal="center" vertical="center" wrapText="1"/>
      <protection/>
    </xf>
    <xf numFmtId="177" fontId="8" fillId="35" borderId="22" xfId="0" applyNumberFormat="1" applyFont="1" applyFill="1" applyBorder="1" applyAlignment="1" applyProtection="1">
      <alignment horizontal="center" vertical="center" wrapText="1"/>
      <protection/>
    </xf>
    <xf numFmtId="177" fontId="8" fillId="35" borderId="32" xfId="0" applyNumberFormat="1" applyFont="1" applyFill="1" applyBorder="1" applyAlignment="1" applyProtection="1">
      <alignment horizontal="center" vertical="center" wrapText="1"/>
      <protection/>
    </xf>
    <xf numFmtId="177" fontId="8" fillId="35" borderId="23" xfId="0" applyNumberFormat="1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177" fontId="8" fillId="34" borderId="35" xfId="0" applyNumberFormat="1" applyFont="1" applyFill="1" applyBorder="1" applyAlignment="1" applyProtection="1">
      <alignment vertical="center"/>
      <protection locked="0"/>
    </xf>
    <xf numFmtId="177" fontId="8" fillId="34" borderId="21" xfId="0" applyNumberFormat="1" applyFont="1" applyFill="1" applyBorder="1" applyAlignment="1" applyProtection="1">
      <alignment vertical="center"/>
      <protection locked="0"/>
    </xf>
    <xf numFmtId="177" fontId="8" fillId="34" borderId="38" xfId="0" applyNumberFormat="1" applyFont="1" applyFill="1" applyBorder="1" applyAlignment="1" applyProtection="1">
      <alignment vertical="center"/>
      <protection locked="0"/>
    </xf>
    <xf numFmtId="177" fontId="8" fillId="34" borderId="23" xfId="0" applyNumberFormat="1" applyFont="1" applyFill="1" applyBorder="1" applyAlignment="1" applyProtection="1">
      <alignment horizontal="center" vertical="center" wrapText="1"/>
      <protection locked="0"/>
    </xf>
    <xf numFmtId="177" fontId="8" fillId="34" borderId="23" xfId="0" applyNumberFormat="1" applyFont="1" applyFill="1" applyBorder="1" applyAlignment="1" applyProtection="1">
      <alignment vertical="center"/>
      <protection locked="0"/>
    </xf>
    <xf numFmtId="179" fontId="8" fillId="35" borderId="33" xfId="0" applyNumberFormat="1" applyFont="1" applyFill="1" applyBorder="1" applyAlignment="1" applyProtection="1">
      <alignment vertical="center"/>
      <protection/>
    </xf>
    <xf numFmtId="179" fontId="8" fillId="35" borderId="36" xfId="0" applyNumberFormat="1" applyFont="1" applyFill="1" applyBorder="1" applyAlignment="1" applyProtection="1">
      <alignment vertical="center"/>
      <protection/>
    </xf>
    <xf numFmtId="179" fontId="8" fillId="35" borderId="37" xfId="0" applyNumberFormat="1" applyFont="1" applyFill="1" applyBorder="1" applyAlignment="1" applyProtection="1">
      <alignment vertical="center"/>
      <protection/>
    </xf>
    <xf numFmtId="179" fontId="8" fillId="35" borderId="23" xfId="0" applyNumberFormat="1" applyFont="1" applyFill="1" applyBorder="1" applyAlignment="1" applyProtection="1">
      <alignment vertical="center"/>
      <protection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/>
      <protection locked="0"/>
    </xf>
    <xf numFmtId="4" fontId="8" fillId="35" borderId="33" xfId="0" applyNumberFormat="1" applyFont="1" applyFill="1" applyBorder="1" applyAlignment="1" applyProtection="1">
      <alignment vertical="center"/>
      <protection/>
    </xf>
    <xf numFmtId="4" fontId="8" fillId="35" borderId="36" xfId="0" applyNumberFormat="1" applyFont="1" applyFill="1" applyBorder="1" applyAlignment="1" applyProtection="1">
      <alignment vertical="center"/>
      <protection/>
    </xf>
    <xf numFmtId="4" fontId="8" fillId="35" borderId="37" xfId="0" applyNumberFormat="1" applyFont="1" applyFill="1" applyBorder="1" applyAlignment="1" applyProtection="1">
      <alignment vertical="center"/>
      <protection/>
    </xf>
    <xf numFmtId="4" fontId="8" fillId="35" borderId="23" xfId="0" applyNumberFormat="1" applyFont="1" applyFill="1" applyBorder="1" applyAlignment="1" applyProtection="1">
      <alignment vertical="center"/>
      <protection/>
    </xf>
    <xf numFmtId="0" fontId="1" fillId="35" borderId="30" xfId="0" applyNumberFormat="1" applyFont="1" applyFill="1" applyBorder="1" applyAlignment="1" applyProtection="1">
      <alignment horizontal="left" vertical="center"/>
      <protection locked="0"/>
    </xf>
    <xf numFmtId="0" fontId="1" fillId="35" borderId="30" xfId="0" applyNumberFormat="1" applyFont="1" applyFill="1" applyBorder="1" applyAlignment="1" applyProtection="1">
      <alignment horizontal="center" vertical="center"/>
      <protection locked="0"/>
    </xf>
    <xf numFmtId="0" fontId="1" fillId="35" borderId="31" xfId="0" applyNumberFormat="1" applyFont="1" applyFill="1" applyBorder="1" applyAlignment="1" applyProtection="1">
      <alignment horizontal="left" vertical="center"/>
      <protection locked="0"/>
    </xf>
    <xf numFmtId="0" fontId="1" fillId="35" borderId="31" xfId="0" applyNumberFormat="1" applyFont="1" applyFill="1" applyBorder="1" applyAlignment="1" applyProtection="1">
      <alignment horizontal="center" vertical="center"/>
      <protection locked="0"/>
    </xf>
    <xf numFmtId="0" fontId="1" fillId="35" borderId="32" xfId="0" applyNumberFormat="1" applyFont="1" applyFill="1" applyBorder="1" applyAlignment="1" applyProtection="1">
      <alignment horizontal="left" vertical="center"/>
      <protection locked="0"/>
    </xf>
    <xf numFmtId="0" fontId="1" fillId="35" borderId="32" xfId="0" applyNumberFormat="1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177" fontId="8" fillId="35" borderId="33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4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5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33" xfId="0" applyNumberFormat="1" applyFont="1" applyFill="1" applyBorder="1" applyAlignment="1" applyProtection="1">
      <alignment vertical="center"/>
      <protection locked="0"/>
    </xf>
    <xf numFmtId="177" fontId="8" fillId="35" borderId="36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20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21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1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36" xfId="0" applyNumberFormat="1" applyFont="1" applyFill="1" applyBorder="1" applyAlignment="1" applyProtection="1">
      <alignment vertical="center"/>
      <protection locked="0"/>
    </xf>
    <xf numFmtId="177" fontId="8" fillId="35" borderId="37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24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22" xfId="0" applyNumberFormat="1" applyFont="1" applyFill="1" applyBorder="1" applyAlignment="1" applyProtection="1">
      <alignment horizontal="center" vertical="center" wrapText="1"/>
      <protection locked="0"/>
    </xf>
    <xf numFmtId="177" fontId="8" fillId="35" borderId="32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37" xfId="0" applyNumberFormat="1" applyFont="1" applyFill="1" applyBorder="1" applyAlignment="1" applyProtection="1">
      <alignment vertical="center"/>
      <protection locked="0"/>
    </xf>
    <xf numFmtId="177" fontId="8" fillId="35" borderId="23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23" xfId="0" applyNumberFormat="1" applyFont="1" applyFill="1" applyBorder="1" applyAlignment="1" applyProtection="1">
      <alignment vertical="center"/>
      <protection locked="0"/>
    </xf>
    <xf numFmtId="0" fontId="1" fillId="33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8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NumberFormat="1" applyFont="1" applyFill="1" applyBorder="1" applyAlignment="1" applyProtection="1">
      <alignment horizontal="center" vertical="center"/>
      <protection locked="0"/>
    </xf>
    <xf numFmtId="0" fontId="1" fillId="34" borderId="24" xfId="0" applyNumberFormat="1" applyFont="1" applyFill="1" applyBorder="1" applyAlignment="1" applyProtection="1">
      <alignment horizontal="center" vertical="center"/>
      <protection locked="0"/>
    </xf>
    <xf numFmtId="0" fontId="8" fillId="34" borderId="24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 wrapText="1"/>
      <protection hidden="1"/>
    </xf>
    <xf numFmtId="177" fontId="8" fillId="35" borderId="39" xfId="0" applyNumberFormat="1" applyFont="1" applyFill="1" applyBorder="1" applyAlignment="1" applyProtection="1">
      <alignment horizontal="center" vertical="center" wrapText="1"/>
      <protection/>
    </xf>
    <xf numFmtId="177" fontId="8" fillId="35" borderId="40" xfId="0" applyNumberFormat="1" applyFont="1" applyFill="1" applyBorder="1" applyAlignment="1" applyProtection="1">
      <alignment horizontal="center" vertical="center" wrapText="1"/>
      <protection/>
    </xf>
    <xf numFmtId="4" fontId="8" fillId="35" borderId="30" xfId="0" applyNumberFormat="1" applyFont="1" applyFill="1" applyBorder="1" applyAlignment="1" applyProtection="1">
      <alignment horizontal="center" vertical="center" wrapText="1"/>
      <protection/>
    </xf>
    <xf numFmtId="4" fontId="8" fillId="35" borderId="23" xfId="0" applyNumberFormat="1" applyFont="1" applyFill="1" applyBorder="1" applyAlignment="1" applyProtection="1">
      <alignment horizontal="center" vertical="center" wrapText="1"/>
      <protection/>
    </xf>
    <xf numFmtId="4" fontId="8" fillId="35" borderId="31" xfId="0" applyNumberFormat="1" applyFont="1" applyFill="1" applyBorder="1" applyAlignment="1" applyProtection="1">
      <alignment horizontal="center" vertical="center" wrapText="1"/>
      <protection/>
    </xf>
    <xf numFmtId="4" fontId="8" fillId="35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6" borderId="0" xfId="53" applyFont="1" applyFill="1" applyBorder="1" applyAlignment="1">
      <alignment horizontal="right" vertical="center" wrapText="1"/>
      <protection/>
    </xf>
    <xf numFmtId="0" fontId="10" fillId="36" borderId="0" xfId="53" applyFont="1" applyFill="1" applyBorder="1" applyAlignment="1">
      <alignment horizontal="right" vertical="center" wrapText="1"/>
      <protection/>
    </xf>
    <xf numFmtId="0" fontId="1" fillId="36" borderId="0" xfId="53" applyFont="1" applyFill="1" applyBorder="1" applyAlignment="1">
      <alignment vertical="top" wrapText="1"/>
      <protection/>
    </xf>
    <xf numFmtId="0" fontId="1" fillId="33" borderId="0" xfId="0" applyFont="1" applyFill="1" applyAlignment="1" applyProtection="1">
      <alignment vertical="center"/>
      <protection/>
    </xf>
    <xf numFmtId="0" fontId="1" fillId="37" borderId="19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13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textRotation="90" wrapText="1"/>
      <protection hidden="1"/>
    </xf>
    <xf numFmtId="0" fontId="1" fillId="35" borderId="20" xfId="0" applyFont="1" applyFill="1" applyBorder="1" applyAlignment="1" applyProtection="1">
      <alignment horizontal="center" vertical="center" textRotation="90" wrapText="1"/>
      <protection hidden="1"/>
    </xf>
    <xf numFmtId="0" fontId="1" fillId="35" borderId="41" xfId="0" applyFont="1" applyFill="1" applyBorder="1" applyAlignment="1" applyProtection="1">
      <alignment horizontal="center" vertical="center" wrapText="1"/>
      <protection hidden="1"/>
    </xf>
    <xf numFmtId="0" fontId="1" fillId="35" borderId="42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 textRotation="90" wrapText="1"/>
      <protection hidden="1"/>
    </xf>
    <xf numFmtId="0" fontId="1" fillId="37" borderId="41" xfId="0" applyFont="1" applyFill="1" applyBorder="1" applyAlignment="1" applyProtection="1">
      <alignment horizontal="center" vertical="center" wrapText="1"/>
      <protection hidden="1"/>
    </xf>
    <xf numFmtId="0" fontId="1" fillId="37" borderId="42" xfId="0" applyFont="1" applyFill="1" applyBorder="1" applyAlignment="1" applyProtection="1">
      <alignment horizontal="center" vertical="center" wrapText="1"/>
      <protection hidden="1"/>
    </xf>
    <xf numFmtId="191" fontId="8" fillId="34" borderId="35" xfId="0" applyNumberFormat="1" applyFont="1" applyFill="1" applyBorder="1" applyAlignment="1" applyProtection="1">
      <alignment horizontal="center" vertical="center" wrapText="1"/>
      <protection locked="0"/>
    </xf>
    <xf numFmtId="191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191" fontId="8" fillId="34" borderId="38" xfId="0" applyNumberFormat="1" applyFont="1" applyFill="1" applyBorder="1" applyAlignment="1" applyProtection="1">
      <alignment horizontal="center" vertical="center" wrapText="1"/>
      <protection locked="0"/>
    </xf>
    <xf numFmtId="191" fontId="8" fillId="35" borderId="33" xfId="0" applyNumberFormat="1" applyFont="1" applyFill="1" applyBorder="1" applyAlignment="1" applyProtection="1">
      <alignment horizontal="center" vertical="center" wrapText="1"/>
      <protection/>
    </xf>
    <xf numFmtId="191" fontId="8" fillId="35" borderId="36" xfId="0" applyNumberFormat="1" applyFont="1" applyFill="1" applyBorder="1" applyAlignment="1" applyProtection="1">
      <alignment horizontal="center" vertical="center" wrapText="1"/>
      <protection/>
    </xf>
    <xf numFmtId="191" fontId="8" fillId="35" borderId="37" xfId="0" applyNumberFormat="1" applyFont="1" applyFill="1" applyBorder="1" applyAlignment="1" applyProtection="1">
      <alignment horizontal="center" vertical="center" wrapText="1"/>
      <protection/>
    </xf>
    <xf numFmtId="0" fontId="12" fillId="34" borderId="20" xfId="0" applyNumberFormat="1" applyFont="1" applyFill="1" applyBorder="1" applyAlignment="1" applyProtection="1">
      <alignment horizontal="center" vertical="center"/>
      <protection locked="0"/>
    </xf>
    <xf numFmtId="0" fontId="12" fillId="34" borderId="24" xfId="0" applyNumberFormat="1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8" borderId="0" xfId="0" applyFont="1" applyFill="1" applyAlignment="1">
      <alignment/>
    </xf>
    <xf numFmtId="0" fontId="1" fillId="0" borderId="20" xfId="0" applyFont="1" applyFill="1" applyBorder="1" applyAlignment="1">
      <alignment vertical="center" wrapText="1"/>
    </xf>
    <xf numFmtId="0" fontId="1" fillId="39" borderId="20" xfId="0" applyFont="1" applyFill="1" applyBorder="1" applyAlignment="1">
      <alignment horizontal="center" vertical="center" wrapText="1"/>
    </xf>
    <xf numFmtId="3" fontId="1" fillId="36" borderId="20" xfId="0" applyNumberFormat="1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vertical="center" wrapText="1"/>
    </xf>
    <xf numFmtId="3" fontId="15" fillId="40" borderId="20" xfId="0" applyNumberFormat="1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vertical="center" wrapText="1"/>
    </xf>
    <xf numFmtId="3" fontId="15" fillId="39" borderId="20" xfId="0" applyNumberFormat="1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vertical="center" wrapText="1"/>
    </xf>
    <xf numFmtId="2" fontId="8" fillId="35" borderId="23" xfId="0" applyNumberFormat="1" applyFont="1" applyFill="1" applyBorder="1" applyAlignment="1" applyProtection="1">
      <alignment horizontal="center" vertical="center" wrapText="1"/>
      <protection/>
    </xf>
    <xf numFmtId="2" fontId="8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9" borderId="18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0" fontId="15" fillId="36" borderId="45" xfId="0" applyFont="1" applyFill="1" applyBorder="1" applyAlignment="1">
      <alignment horizontal="center"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48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 applyProtection="1">
      <alignment horizontal="center" vertical="top"/>
      <protection hidden="1"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0" fillId="36" borderId="44" xfId="53" applyFont="1" applyFill="1" applyBorder="1" applyAlignment="1">
      <alignment horizontal="center" vertical="top" wrapText="1"/>
      <protection/>
    </xf>
    <xf numFmtId="0" fontId="1" fillId="36" borderId="47" xfId="53" applyFont="1" applyFill="1" applyBorder="1" applyAlignment="1">
      <alignment horizontal="center" vertical="top" wrapText="1"/>
      <protection/>
    </xf>
    <xf numFmtId="0" fontId="10" fillId="36" borderId="44" xfId="53" applyNumberFormat="1" applyFont="1" applyFill="1" applyBorder="1" applyAlignment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49" xfId="0" applyFont="1" applyFill="1" applyBorder="1" applyAlignment="1" applyProtection="1">
      <alignment horizontal="center" vertical="center" wrapText="1"/>
      <protection hidden="1"/>
    </xf>
    <xf numFmtId="0" fontId="1" fillId="35" borderId="50" xfId="0" applyFont="1" applyFill="1" applyBorder="1" applyAlignment="1" applyProtection="1">
      <alignment horizontal="center" vertical="center" wrapText="1"/>
      <protection hidden="1"/>
    </xf>
    <xf numFmtId="0" fontId="1" fillId="35" borderId="51" xfId="0" applyFont="1" applyFill="1" applyBorder="1" applyAlignment="1" applyProtection="1">
      <alignment horizontal="center" vertical="center" wrapText="1"/>
      <protection hidden="1"/>
    </xf>
    <xf numFmtId="0" fontId="1" fillId="35" borderId="52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textRotation="90" wrapText="1"/>
      <protection hidden="1"/>
    </xf>
    <xf numFmtId="0" fontId="1" fillId="35" borderId="53" xfId="0" applyFont="1" applyFill="1" applyBorder="1" applyAlignment="1" applyProtection="1">
      <alignment horizontal="center" vertical="center" wrapText="1"/>
      <protection hidden="1"/>
    </xf>
    <xf numFmtId="0" fontId="1" fillId="35" borderId="54" xfId="0" applyFont="1" applyFill="1" applyBorder="1" applyAlignment="1" applyProtection="1">
      <alignment horizontal="center" vertical="center" wrapText="1"/>
      <protection hidden="1"/>
    </xf>
    <xf numFmtId="0" fontId="16" fillId="35" borderId="42" xfId="0" applyFont="1" applyFill="1" applyBorder="1" applyAlignment="1" applyProtection="1">
      <alignment horizontal="center" vertical="center" textRotation="90" wrapText="1"/>
      <protection hidden="1"/>
    </xf>
    <xf numFmtId="0" fontId="1" fillId="35" borderId="55" xfId="0" applyFont="1" applyFill="1" applyBorder="1" applyAlignment="1" applyProtection="1">
      <alignment horizontal="center" vertical="center" textRotation="90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56" xfId="0" applyFont="1" applyFill="1" applyBorder="1" applyAlignment="1" applyProtection="1">
      <alignment horizontal="center" vertical="center" wrapText="1"/>
      <protection hidden="1"/>
    </xf>
    <xf numFmtId="0" fontId="1" fillId="35" borderId="57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1" fillId="35" borderId="58" xfId="0" applyFont="1" applyFill="1" applyBorder="1" applyAlignment="1" applyProtection="1">
      <alignment horizontal="center" vertical="center" wrapText="1"/>
      <protection hidden="1"/>
    </xf>
    <xf numFmtId="0" fontId="1" fillId="35" borderId="41" xfId="0" applyFont="1" applyFill="1" applyBorder="1" applyAlignment="1" applyProtection="1">
      <alignment horizontal="center" vertical="center" textRotation="90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13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59" xfId="0" applyFont="1" applyFill="1" applyBorder="1" applyAlignment="1" applyProtection="1">
      <alignment horizontal="center" vertical="center" wrapText="1"/>
      <protection hidden="1"/>
    </xf>
    <xf numFmtId="0" fontId="1" fillId="35" borderId="60" xfId="0" applyFont="1" applyFill="1" applyBorder="1" applyAlignment="1" applyProtection="1">
      <alignment horizontal="center" vertical="center" wrapText="1"/>
      <protection hidden="1"/>
    </xf>
    <xf numFmtId="0" fontId="1" fillId="35" borderId="61" xfId="0" applyFont="1" applyFill="1" applyBorder="1" applyAlignment="1" applyProtection="1">
      <alignment horizontal="center" vertical="center" wrapText="1"/>
      <protection hidden="1"/>
    </xf>
    <xf numFmtId="0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62" xfId="0" applyNumberFormat="1" applyFont="1" applyFill="1" applyBorder="1" applyAlignment="1" applyProtection="1">
      <alignment horizontal="center" vertical="center"/>
      <protection locked="0"/>
    </xf>
    <xf numFmtId="0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63" xfId="0" applyNumberFormat="1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4" borderId="47" xfId="0" applyFont="1" applyFill="1" applyBorder="1" applyAlignment="1" applyProtection="1">
      <alignment horizontal="center" vertical="center"/>
      <protection hidden="1"/>
    </xf>
    <xf numFmtId="0" fontId="1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4" borderId="64" xfId="0" applyNumberFormat="1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right" vertical="center"/>
      <protection locked="0"/>
    </xf>
    <xf numFmtId="0" fontId="10" fillId="35" borderId="55" xfId="0" applyFont="1" applyFill="1" applyBorder="1" applyAlignment="1" applyProtection="1">
      <alignment horizontal="center" vertical="center" textRotation="90" wrapText="1"/>
      <protection hidden="1"/>
    </xf>
    <xf numFmtId="0" fontId="1" fillId="35" borderId="39" xfId="0" applyNumberFormat="1" applyFont="1" applyFill="1" applyBorder="1" applyAlignment="1" applyProtection="1">
      <alignment horizontal="center" vertical="center"/>
      <protection locked="0"/>
    </xf>
    <xf numFmtId="0" fontId="1" fillId="35" borderId="65" xfId="0" applyNumberFormat="1" applyFont="1" applyFill="1" applyBorder="1" applyAlignment="1" applyProtection="1">
      <alignment horizontal="center" vertical="center"/>
      <protection locked="0"/>
    </xf>
    <xf numFmtId="0" fontId="1" fillId="35" borderId="40" xfId="0" applyNumberFormat="1" applyFont="1" applyFill="1" applyBorder="1" applyAlignment="1" applyProtection="1">
      <alignment horizontal="center" vertical="center"/>
      <protection locked="0"/>
    </xf>
    <xf numFmtId="0" fontId="1" fillId="35" borderId="66" xfId="0" applyNumberFormat="1" applyFont="1" applyFill="1" applyBorder="1" applyAlignment="1" applyProtection="1">
      <alignment horizontal="center" vertical="center"/>
      <protection locked="0"/>
    </xf>
    <xf numFmtId="0" fontId="1" fillId="35" borderId="59" xfId="0" applyNumberFormat="1" applyFont="1" applyFill="1" applyBorder="1" applyAlignment="1" applyProtection="1">
      <alignment horizontal="center" vertical="center"/>
      <protection locked="0"/>
    </xf>
    <xf numFmtId="0" fontId="1" fillId="35" borderId="61" xfId="0" applyNumberFormat="1" applyFont="1" applyFill="1" applyBorder="1" applyAlignment="1" applyProtection="1">
      <alignment horizontal="center" vertical="center"/>
      <protection locked="0"/>
    </xf>
    <xf numFmtId="0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36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 wrapText="1"/>
      <protection hidden="1"/>
    </xf>
    <xf numFmtId="0" fontId="1" fillId="37" borderId="49" xfId="0" applyFont="1" applyFill="1" applyBorder="1" applyAlignment="1" applyProtection="1">
      <alignment horizontal="center" vertical="center" wrapText="1"/>
      <protection hidden="1"/>
    </xf>
    <xf numFmtId="0" fontId="1" fillId="37" borderId="50" xfId="0" applyFont="1" applyFill="1" applyBorder="1" applyAlignment="1" applyProtection="1">
      <alignment horizontal="center" vertical="center" wrapText="1"/>
      <protection hidden="1"/>
    </xf>
    <xf numFmtId="0" fontId="1" fillId="37" borderId="51" xfId="0" applyFont="1" applyFill="1" applyBorder="1" applyAlignment="1" applyProtection="1">
      <alignment horizontal="center" vertical="center" wrapText="1"/>
      <protection hidden="1"/>
    </xf>
    <xf numFmtId="0" fontId="1" fillId="37" borderId="52" xfId="0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textRotation="90" wrapText="1"/>
      <protection hidden="1"/>
    </xf>
    <xf numFmtId="0" fontId="1" fillId="37" borderId="53" xfId="0" applyFont="1" applyFill="1" applyBorder="1" applyAlignment="1" applyProtection="1">
      <alignment horizontal="center" vertical="center" wrapText="1"/>
      <protection hidden="1"/>
    </xf>
    <xf numFmtId="0" fontId="1" fillId="37" borderId="54" xfId="0" applyFont="1" applyFill="1" applyBorder="1" applyAlignment="1" applyProtection="1">
      <alignment horizontal="center" vertical="center" wrapText="1"/>
      <protection hidden="1"/>
    </xf>
    <xf numFmtId="0" fontId="1" fillId="37" borderId="23" xfId="0" applyFont="1" applyFill="1" applyBorder="1" applyAlignment="1" applyProtection="1">
      <alignment horizontal="center" vertical="center" wrapText="1"/>
      <protection hidden="1"/>
    </xf>
    <xf numFmtId="0" fontId="1" fillId="37" borderId="56" xfId="0" applyFont="1" applyFill="1" applyBorder="1" applyAlignment="1" applyProtection="1">
      <alignment horizontal="center" vertical="center" wrapText="1"/>
      <protection hidden="1"/>
    </xf>
    <xf numFmtId="0" fontId="1" fillId="37" borderId="57" xfId="0" applyFont="1" applyFill="1" applyBorder="1" applyAlignment="1" applyProtection="1">
      <alignment horizontal="center" vertical="center" wrapText="1"/>
      <protection hidden="1"/>
    </xf>
    <xf numFmtId="0" fontId="1" fillId="37" borderId="33" xfId="0" applyFont="1" applyFill="1" applyBorder="1" applyAlignment="1" applyProtection="1">
      <alignment horizontal="center" vertical="center" wrapText="1"/>
      <protection hidden="1"/>
    </xf>
    <xf numFmtId="0" fontId="1" fillId="37" borderId="34" xfId="0" applyFont="1" applyFill="1" applyBorder="1" applyAlignment="1" applyProtection="1">
      <alignment horizontal="center" vertical="center" wrapText="1"/>
      <protection hidden="1"/>
    </xf>
    <xf numFmtId="0" fontId="1" fillId="37" borderId="35" xfId="0" applyFont="1" applyFill="1" applyBorder="1" applyAlignment="1" applyProtection="1">
      <alignment horizontal="center" vertical="center" wrapText="1"/>
      <protection hidden="1"/>
    </xf>
    <xf numFmtId="0" fontId="1" fillId="37" borderId="58" xfId="0" applyFont="1" applyFill="1" applyBorder="1" applyAlignment="1" applyProtection="1">
      <alignment horizontal="center" vertical="center" wrapText="1"/>
      <protection hidden="1"/>
    </xf>
    <xf numFmtId="0" fontId="1" fillId="37" borderId="10" xfId="0" applyFont="1" applyFill="1" applyBorder="1" applyAlignment="1" applyProtection="1">
      <alignment horizontal="center" vertical="center" wrapText="1"/>
      <protection hidden="1"/>
    </xf>
    <xf numFmtId="0" fontId="1" fillId="37" borderId="13" xfId="0" applyFont="1" applyFill="1" applyBorder="1" applyAlignment="1" applyProtection="1">
      <alignment horizontal="center" vertical="center" wrapText="1"/>
      <protection hidden="1"/>
    </xf>
    <xf numFmtId="0" fontId="1" fillId="37" borderId="11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59" xfId="0" applyFont="1" applyFill="1" applyBorder="1" applyAlignment="1" applyProtection="1">
      <alignment horizontal="center" vertical="center" wrapText="1"/>
      <protection hidden="1"/>
    </xf>
    <xf numFmtId="0" fontId="1" fillId="37" borderId="60" xfId="0" applyFont="1" applyFill="1" applyBorder="1" applyAlignment="1" applyProtection="1">
      <alignment horizontal="center" vertical="center" wrapText="1"/>
      <protection hidden="1"/>
    </xf>
    <xf numFmtId="0" fontId="1" fillId="37" borderId="61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5" borderId="67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ел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N24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" width="2.75390625" style="1" customWidth="1"/>
    <col min="2" max="7" width="12.75390625" style="1" customWidth="1"/>
    <col min="8" max="8" width="2.75390625" style="1" customWidth="1"/>
    <col min="9" max="14" width="12.75390625" style="1" customWidth="1"/>
    <col min="15" max="16384" width="2.75390625" style="1" customWidth="1"/>
  </cols>
  <sheetData>
    <row r="2" spans="2:14" ht="12" customHeight="1">
      <c r="B2" s="165" t="s">
        <v>30</v>
      </c>
      <c r="C2" s="166"/>
      <c r="D2" s="166"/>
      <c r="E2" s="166"/>
      <c r="F2" s="166"/>
      <c r="G2" s="167"/>
      <c r="H2" s="152"/>
      <c r="I2" s="165" t="s">
        <v>31</v>
      </c>
      <c r="J2" s="166"/>
      <c r="K2" s="166"/>
      <c r="L2" s="166"/>
      <c r="M2" s="166"/>
      <c r="N2" s="167"/>
    </row>
    <row r="3" spans="2:14" ht="12" customHeight="1">
      <c r="B3" s="168"/>
      <c r="C3" s="169"/>
      <c r="D3" s="169"/>
      <c r="E3" s="169"/>
      <c r="F3" s="169"/>
      <c r="G3" s="170"/>
      <c r="H3" s="152"/>
      <c r="I3" s="168"/>
      <c r="J3" s="169"/>
      <c r="K3" s="169"/>
      <c r="L3" s="169"/>
      <c r="M3" s="169"/>
      <c r="N3" s="170"/>
    </row>
    <row r="4" spans="2:14" ht="30" customHeight="1">
      <c r="B4" s="171" t="s">
        <v>32</v>
      </c>
      <c r="C4" s="171" t="s">
        <v>33</v>
      </c>
      <c r="D4" s="171"/>
      <c r="E4" s="171"/>
      <c r="F4" s="163" t="s">
        <v>34</v>
      </c>
      <c r="G4" s="164"/>
      <c r="H4" s="152"/>
      <c r="I4" s="171" t="s">
        <v>32</v>
      </c>
      <c r="J4" s="171" t="s">
        <v>33</v>
      </c>
      <c r="K4" s="171"/>
      <c r="L4" s="171"/>
      <c r="M4" s="163" t="s">
        <v>34</v>
      </c>
      <c r="N4" s="164"/>
    </row>
    <row r="5" spans="2:14" ht="48.75" customHeight="1">
      <c r="B5" s="171"/>
      <c r="C5" s="154" t="s">
        <v>35</v>
      </c>
      <c r="D5" s="154" t="s">
        <v>36</v>
      </c>
      <c r="E5" s="154" t="s">
        <v>37</v>
      </c>
      <c r="F5" s="154" t="s">
        <v>38</v>
      </c>
      <c r="G5" s="154" t="s">
        <v>39</v>
      </c>
      <c r="H5" s="152"/>
      <c r="I5" s="171"/>
      <c r="J5" s="154" t="s">
        <v>35</v>
      </c>
      <c r="K5" s="154" t="s">
        <v>40</v>
      </c>
      <c r="L5" s="154" t="s">
        <v>37</v>
      </c>
      <c r="M5" s="154" t="s">
        <v>38</v>
      </c>
      <c r="N5" s="154" t="s">
        <v>39</v>
      </c>
    </row>
    <row r="6" spans="2:14" ht="15" customHeight="1">
      <c r="B6" s="153" t="s">
        <v>41</v>
      </c>
      <c r="C6" s="155">
        <v>31</v>
      </c>
      <c r="D6" s="155">
        <v>20</v>
      </c>
      <c r="E6" s="155">
        <v>11</v>
      </c>
      <c r="F6" s="155">
        <v>159</v>
      </c>
      <c r="G6" s="155">
        <v>139</v>
      </c>
      <c r="H6" s="152"/>
      <c r="I6" s="153" t="s">
        <v>41</v>
      </c>
      <c r="J6" s="155">
        <v>31</v>
      </c>
      <c r="K6" s="155">
        <v>24</v>
      </c>
      <c r="L6" s="155">
        <v>7</v>
      </c>
      <c r="M6" s="155">
        <v>159</v>
      </c>
      <c r="N6" s="155">
        <v>139</v>
      </c>
    </row>
    <row r="7" spans="2:14" ht="15" customHeight="1">
      <c r="B7" s="153" t="s">
        <v>42</v>
      </c>
      <c r="C7" s="155">
        <v>29</v>
      </c>
      <c r="D7" s="155">
        <v>20</v>
      </c>
      <c r="E7" s="155">
        <v>9</v>
      </c>
      <c r="F7" s="155">
        <v>160</v>
      </c>
      <c r="G7" s="155">
        <v>140</v>
      </c>
      <c r="H7" s="152"/>
      <c r="I7" s="153" t="s">
        <v>42</v>
      </c>
      <c r="J7" s="155">
        <v>29</v>
      </c>
      <c r="K7" s="155">
        <v>25</v>
      </c>
      <c r="L7" s="155">
        <v>4</v>
      </c>
      <c r="M7" s="155">
        <v>165</v>
      </c>
      <c r="N7" s="155">
        <v>145</v>
      </c>
    </row>
    <row r="8" spans="2:14" ht="15" customHeight="1">
      <c r="B8" s="153" t="s">
        <v>43</v>
      </c>
      <c r="C8" s="155">
        <v>31</v>
      </c>
      <c r="D8" s="155">
        <v>22</v>
      </c>
      <c r="E8" s="155">
        <v>9</v>
      </c>
      <c r="F8" s="155">
        <v>176</v>
      </c>
      <c r="G8" s="155">
        <v>154</v>
      </c>
      <c r="H8" s="152"/>
      <c r="I8" s="153" t="s">
        <v>43</v>
      </c>
      <c r="J8" s="155">
        <v>31</v>
      </c>
      <c r="K8" s="155">
        <v>26</v>
      </c>
      <c r="L8" s="155">
        <v>5</v>
      </c>
      <c r="M8" s="155">
        <v>173</v>
      </c>
      <c r="N8" s="155">
        <v>151</v>
      </c>
    </row>
    <row r="9" spans="2:14" ht="15" customHeight="1">
      <c r="B9" s="156" t="s">
        <v>44</v>
      </c>
      <c r="C9" s="157">
        <f>SUM(C6:C8)</f>
        <v>91</v>
      </c>
      <c r="D9" s="157">
        <f>SUM(D6:D8)</f>
        <v>62</v>
      </c>
      <c r="E9" s="157">
        <f>SUM(E6:E8)</f>
        <v>29</v>
      </c>
      <c r="F9" s="157">
        <f>SUM(F6:F8)</f>
        <v>495</v>
      </c>
      <c r="G9" s="157">
        <f>SUM(G6:G8)</f>
        <v>433</v>
      </c>
      <c r="H9" s="152"/>
      <c r="I9" s="158" t="s">
        <v>44</v>
      </c>
      <c r="J9" s="159">
        <f>SUM(J6:J8)</f>
        <v>91</v>
      </c>
      <c r="K9" s="159">
        <f>SUM(K6:K8)</f>
        <v>75</v>
      </c>
      <c r="L9" s="159">
        <f>SUM(L6:L8)</f>
        <v>16</v>
      </c>
      <c r="M9" s="159">
        <f>SUM(M6:M8)</f>
        <v>497</v>
      </c>
      <c r="N9" s="159">
        <f>SUM(N6:N8)</f>
        <v>435</v>
      </c>
    </row>
    <row r="10" spans="2:14" ht="15" customHeight="1">
      <c r="B10" s="153" t="s">
        <v>45</v>
      </c>
      <c r="C10" s="155">
        <v>30</v>
      </c>
      <c r="D10" s="155">
        <v>21</v>
      </c>
      <c r="E10" s="155">
        <v>9</v>
      </c>
      <c r="F10" s="155">
        <v>166</v>
      </c>
      <c r="G10" s="155">
        <v>145</v>
      </c>
      <c r="H10" s="152"/>
      <c r="I10" s="153" t="s">
        <v>45</v>
      </c>
      <c r="J10" s="155">
        <v>30</v>
      </c>
      <c r="K10" s="155">
        <v>25</v>
      </c>
      <c r="L10" s="155">
        <v>5</v>
      </c>
      <c r="M10" s="155">
        <v>165</v>
      </c>
      <c r="N10" s="155">
        <v>144</v>
      </c>
    </row>
    <row r="11" spans="2:14" ht="15" customHeight="1">
      <c r="B11" s="153" t="s">
        <v>46</v>
      </c>
      <c r="C11" s="155">
        <v>31</v>
      </c>
      <c r="D11" s="155">
        <v>20</v>
      </c>
      <c r="E11" s="155">
        <v>11</v>
      </c>
      <c r="F11" s="155">
        <v>159</v>
      </c>
      <c r="G11" s="155">
        <v>139</v>
      </c>
      <c r="H11" s="152"/>
      <c r="I11" s="153" t="s">
        <v>46</v>
      </c>
      <c r="J11" s="155">
        <v>31</v>
      </c>
      <c r="K11" s="155">
        <v>24</v>
      </c>
      <c r="L11" s="155">
        <v>7</v>
      </c>
      <c r="M11" s="155">
        <v>159</v>
      </c>
      <c r="N11" s="155">
        <v>139</v>
      </c>
    </row>
    <row r="12" spans="2:14" ht="15" customHeight="1">
      <c r="B12" s="153" t="s">
        <v>47</v>
      </c>
      <c r="C12" s="155">
        <v>30</v>
      </c>
      <c r="D12" s="155">
        <v>22</v>
      </c>
      <c r="E12" s="155">
        <v>8</v>
      </c>
      <c r="F12" s="155">
        <v>176</v>
      </c>
      <c r="G12" s="155">
        <v>154</v>
      </c>
      <c r="H12" s="152"/>
      <c r="I12" s="153" t="s">
        <v>47</v>
      </c>
      <c r="J12" s="155">
        <v>30</v>
      </c>
      <c r="K12" s="155">
        <v>26</v>
      </c>
      <c r="L12" s="155">
        <v>4</v>
      </c>
      <c r="M12" s="155">
        <v>174</v>
      </c>
      <c r="N12" s="155">
        <v>152</v>
      </c>
    </row>
    <row r="13" spans="2:14" ht="15" customHeight="1">
      <c r="B13" s="158" t="s">
        <v>48</v>
      </c>
      <c r="C13" s="159">
        <f>SUM(C10:C12)</f>
        <v>91</v>
      </c>
      <c r="D13" s="159">
        <f>SUM(D10:D12)</f>
        <v>63</v>
      </c>
      <c r="E13" s="159">
        <f>SUM(E10:E12)</f>
        <v>28</v>
      </c>
      <c r="F13" s="159">
        <f>SUM(F10:F12)</f>
        <v>501</v>
      </c>
      <c r="G13" s="159">
        <f>SUM(G10:G12)</f>
        <v>438</v>
      </c>
      <c r="H13" s="152"/>
      <c r="I13" s="158" t="s">
        <v>48</v>
      </c>
      <c r="J13" s="159">
        <f>SUM(J10:J12)</f>
        <v>91</v>
      </c>
      <c r="K13" s="159">
        <f>SUM(K10:K12)</f>
        <v>75</v>
      </c>
      <c r="L13" s="159">
        <f>SUM(L10:L12)</f>
        <v>16</v>
      </c>
      <c r="M13" s="159">
        <f>SUM(M10:M12)</f>
        <v>498</v>
      </c>
      <c r="N13" s="159">
        <f>SUM(N10:N12)</f>
        <v>435</v>
      </c>
    </row>
    <row r="14" spans="2:14" ht="24.75" customHeight="1">
      <c r="B14" s="160" t="s">
        <v>49</v>
      </c>
      <c r="C14" s="159">
        <f>C9+C13</f>
        <v>182</v>
      </c>
      <c r="D14" s="159">
        <f>D9+D13</f>
        <v>125</v>
      </c>
      <c r="E14" s="159">
        <f>E9+E13</f>
        <v>57</v>
      </c>
      <c r="F14" s="159">
        <f>F9+F13</f>
        <v>996</v>
      </c>
      <c r="G14" s="159">
        <f>G9+G13</f>
        <v>871</v>
      </c>
      <c r="H14" s="152"/>
      <c r="I14" s="160" t="s">
        <v>49</v>
      </c>
      <c r="J14" s="159">
        <f>J13+J9</f>
        <v>182</v>
      </c>
      <c r="K14" s="159">
        <f>K13+K9</f>
        <v>150</v>
      </c>
      <c r="L14" s="159">
        <f>L13+L9</f>
        <v>32</v>
      </c>
      <c r="M14" s="159">
        <f>M13+M9</f>
        <v>995</v>
      </c>
      <c r="N14" s="159">
        <f>N13+N9</f>
        <v>870</v>
      </c>
    </row>
    <row r="15" spans="2:14" ht="15" customHeight="1">
      <c r="B15" s="153" t="s">
        <v>50</v>
      </c>
      <c r="C15" s="155">
        <v>31</v>
      </c>
      <c r="D15" s="155">
        <v>22</v>
      </c>
      <c r="E15" s="155">
        <v>9</v>
      </c>
      <c r="F15" s="155">
        <v>175</v>
      </c>
      <c r="G15" s="155">
        <v>153</v>
      </c>
      <c r="H15" s="152"/>
      <c r="I15" s="153" t="s">
        <v>50</v>
      </c>
      <c r="J15" s="155">
        <v>31</v>
      </c>
      <c r="K15" s="155">
        <v>26</v>
      </c>
      <c r="L15" s="155">
        <v>5</v>
      </c>
      <c r="M15" s="155">
        <v>173</v>
      </c>
      <c r="N15" s="155">
        <v>151</v>
      </c>
    </row>
    <row r="16" spans="2:14" ht="15" customHeight="1">
      <c r="B16" s="153" t="s">
        <v>51</v>
      </c>
      <c r="C16" s="155">
        <v>31</v>
      </c>
      <c r="D16" s="155">
        <v>21</v>
      </c>
      <c r="E16" s="155">
        <v>10</v>
      </c>
      <c r="F16" s="155">
        <v>168</v>
      </c>
      <c r="G16" s="155">
        <v>147</v>
      </c>
      <c r="H16" s="152"/>
      <c r="I16" s="153" t="s">
        <v>51</v>
      </c>
      <c r="J16" s="155">
        <v>31</v>
      </c>
      <c r="K16" s="155">
        <v>26</v>
      </c>
      <c r="L16" s="155">
        <v>5</v>
      </c>
      <c r="M16" s="155">
        <v>172</v>
      </c>
      <c r="N16" s="155">
        <v>151</v>
      </c>
    </row>
    <row r="17" spans="2:14" ht="15" customHeight="1">
      <c r="B17" s="153" t="s">
        <v>52</v>
      </c>
      <c r="C17" s="155">
        <v>30</v>
      </c>
      <c r="D17" s="155">
        <v>22</v>
      </c>
      <c r="E17" s="155">
        <v>8</v>
      </c>
      <c r="F17" s="155">
        <v>176</v>
      </c>
      <c r="G17" s="155">
        <v>154</v>
      </c>
      <c r="H17" s="152"/>
      <c r="I17" s="153" t="s">
        <v>52</v>
      </c>
      <c r="J17" s="155">
        <v>30</v>
      </c>
      <c r="K17" s="155">
        <v>26</v>
      </c>
      <c r="L17" s="155">
        <v>4</v>
      </c>
      <c r="M17" s="155">
        <v>174</v>
      </c>
      <c r="N17" s="155">
        <v>152</v>
      </c>
    </row>
    <row r="18" spans="2:14" ht="15" customHeight="1">
      <c r="B18" s="158" t="s">
        <v>53</v>
      </c>
      <c r="C18" s="159">
        <f>SUM(C15:C17)</f>
        <v>92</v>
      </c>
      <c r="D18" s="159">
        <f>SUM(D15:D17)</f>
        <v>65</v>
      </c>
      <c r="E18" s="159">
        <f>SUM(E15:E17)</f>
        <v>27</v>
      </c>
      <c r="F18" s="159">
        <f>SUM(F15:F17)</f>
        <v>519</v>
      </c>
      <c r="G18" s="159">
        <f>SUM(G15:G17)</f>
        <v>454</v>
      </c>
      <c r="H18" s="152"/>
      <c r="I18" s="158" t="s">
        <v>53</v>
      </c>
      <c r="J18" s="159">
        <f>SUM(J15:J17)</f>
        <v>92</v>
      </c>
      <c r="K18" s="159">
        <f>SUM(K15:K17)</f>
        <v>78</v>
      </c>
      <c r="L18" s="159">
        <f>SUM(L15:L17)</f>
        <v>14</v>
      </c>
      <c r="M18" s="159">
        <f>SUM(M15:M17)</f>
        <v>519</v>
      </c>
      <c r="N18" s="159">
        <f>SUM(N15:N17)</f>
        <v>454</v>
      </c>
    </row>
    <row r="19" spans="2:14" ht="15" customHeight="1">
      <c r="B19" s="153" t="s">
        <v>54</v>
      </c>
      <c r="C19" s="155">
        <v>31</v>
      </c>
      <c r="D19" s="155">
        <v>22</v>
      </c>
      <c r="E19" s="155">
        <v>9</v>
      </c>
      <c r="F19" s="155">
        <v>176</v>
      </c>
      <c r="G19" s="155">
        <v>154</v>
      </c>
      <c r="H19" s="152"/>
      <c r="I19" s="153" t="s">
        <v>54</v>
      </c>
      <c r="J19" s="155">
        <v>31</v>
      </c>
      <c r="K19" s="155">
        <v>27</v>
      </c>
      <c r="L19" s="155">
        <v>4</v>
      </c>
      <c r="M19" s="155">
        <v>179</v>
      </c>
      <c r="N19" s="155">
        <v>157</v>
      </c>
    </row>
    <row r="20" spans="2:14" ht="15" customHeight="1">
      <c r="B20" s="153" t="s">
        <v>55</v>
      </c>
      <c r="C20" s="155">
        <v>30</v>
      </c>
      <c r="D20" s="155">
        <v>21</v>
      </c>
      <c r="E20" s="155">
        <v>9</v>
      </c>
      <c r="F20" s="155">
        <v>167</v>
      </c>
      <c r="G20" s="155">
        <v>146</v>
      </c>
      <c r="H20" s="152"/>
      <c r="I20" s="153" t="s">
        <v>55</v>
      </c>
      <c r="J20" s="155">
        <v>30</v>
      </c>
      <c r="K20" s="155">
        <v>24</v>
      </c>
      <c r="L20" s="155">
        <v>6</v>
      </c>
      <c r="M20" s="155">
        <v>161</v>
      </c>
      <c r="N20" s="155">
        <v>140</v>
      </c>
    </row>
    <row r="21" spans="2:14" ht="15" customHeight="1">
      <c r="B21" s="153" t="s">
        <v>56</v>
      </c>
      <c r="C21" s="155">
        <v>31</v>
      </c>
      <c r="D21" s="155">
        <v>22</v>
      </c>
      <c r="E21" s="155">
        <v>9</v>
      </c>
      <c r="F21" s="155">
        <v>174</v>
      </c>
      <c r="G21" s="155">
        <v>152</v>
      </c>
      <c r="H21" s="152"/>
      <c r="I21" s="153" t="s">
        <v>56</v>
      </c>
      <c r="J21" s="155">
        <v>31</v>
      </c>
      <c r="K21" s="155">
        <v>26</v>
      </c>
      <c r="L21" s="155">
        <v>5</v>
      </c>
      <c r="M21" s="155">
        <v>172</v>
      </c>
      <c r="N21" s="155">
        <v>150</v>
      </c>
    </row>
    <row r="22" spans="2:14" ht="15" customHeight="1">
      <c r="B22" s="158" t="s">
        <v>57</v>
      </c>
      <c r="C22" s="159">
        <f>SUM(C19:C21)</f>
        <v>92</v>
      </c>
      <c r="D22" s="159">
        <f>SUM(D19:D21)</f>
        <v>65</v>
      </c>
      <c r="E22" s="159">
        <f>SUM(E19:E21)</f>
        <v>27</v>
      </c>
      <c r="F22" s="159">
        <f>SUM(F19:F21)</f>
        <v>517</v>
      </c>
      <c r="G22" s="159">
        <f>SUM(G19:G21)</f>
        <v>452</v>
      </c>
      <c r="H22" s="152"/>
      <c r="I22" s="158" t="s">
        <v>57</v>
      </c>
      <c r="J22" s="159">
        <f>SUM(J19:J21)</f>
        <v>92</v>
      </c>
      <c r="K22" s="159">
        <f>SUM(K19:K21)</f>
        <v>77</v>
      </c>
      <c r="L22" s="159">
        <f>SUM(L19:L21)</f>
        <v>15</v>
      </c>
      <c r="M22" s="159">
        <f>SUM(M19:M21)</f>
        <v>512</v>
      </c>
      <c r="N22" s="159">
        <f>SUM(N19:N21)</f>
        <v>447</v>
      </c>
    </row>
    <row r="23" spans="2:14" ht="24.75" customHeight="1">
      <c r="B23" s="160" t="s">
        <v>58</v>
      </c>
      <c r="C23" s="159">
        <f>C18+C22</f>
        <v>184</v>
      </c>
      <c r="D23" s="159">
        <f>D18+D22</f>
        <v>130</v>
      </c>
      <c r="E23" s="159">
        <f>E18+E22</f>
        <v>54</v>
      </c>
      <c r="F23" s="159">
        <f>F18+F22</f>
        <v>1036</v>
      </c>
      <c r="G23" s="159">
        <f>G18+G22</f>
        <v>906</v>
      </c>
      <c r="H23" s="152"/>
      <c r="I23" s="160" t="s">
        <v>58</v>
      </c>
      <c r="J23" s="159">
        <f>J18+J22</f>
        <v>184</v>
      </c>
      <c r="K23" s="159">
        <f>K18+K22</f>
        <v>155</v>
      </c>
      <c r="L23" s="159">
        <f>L18+L22</f>
        <v>29</v>
      </c>
      <c r="M23" s="159">
        <f>M18+M22</f>
        <v>1031</v>
      </c>
      <c r="N23" s="159">
        <f>N18+N22</f>
        <v>901</v>
      </c>
    </row>
    <row r="24" spans="2:14" ht="15" customHeight="1">
      <c r="B24" s="160" t="s">
        <v>59</v>
      </c>
      <c r="C24" s="159">
        <f>C14+C23</f>
        <v>366</v>
      </c>
      <c r="D24" s="159">
        <f>D14+D23</f>
        <v>255</v>
      </c>
      <c r="E24" s="159">
        <f>E14+E23</f>
        <v>111</v>
      </c>
      <c r="F24" s="159">
        <f>F14+F23</f>
        <v>2032</v>
      </c>
      <c r="G24" s="159">
        <f>G14+G23</f>
        <v>1777</v>
      </c>
      <c r="H24" s="152"/>
      <c r="I24" s="160" t="s">
        <v>59</v>
      </c>
      <c r="J24" s="159">
        <f>J14+J23</f>
        <v>366</v>
      </c>
      <c r="K24" s="159">
        <f>K14+K23</f>
        <v>305</v>
      </c>
      <c r="L24" s="159">
        <f>L14+L23</f>
        <v>61</v>
      </c>
      <c r="M24" s="159">
        <f>M14+M23</f>
        <v>2026</v>
      </c>
      <c r="N24" s="159">
        <f>N14+N23</f>
        <v>1771</v>
      </c>
    </row>
  </sheetData>
  <sheetProtection selectLockedCells="1"/>
  <mergeCells count="8">
    <mergeCell ref="M4:N4"/>
    <mergeCell ref="B2:G3"/>
    <mergeCell ref="I2:N3"/>
    <mergeCell ref="C4:E4"/>
    <mergeCell ref="B4:B5"/>
    <mergeCell ref="F4:G4"/>
    <mergeCell ref="I4:I5"/>
    <mergeCell ref="J4:L4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8" width="2.75390625" style="1" hidden="1" customWidth="1"/>
    <col min="69" max="87" width="6.75390625" style="1" customWidth="1"/>
    <col min="88" max="88" width="13.625" style="1" customWidth="1"/>
    <col min="89" max="89" width="10.125" style="1" customWidth="1"/>
    <col min="90" max="90" width="16.75390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68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30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30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201" t="s">
        <v>2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2" t="s">
        <v>7</v>
      </c>
      <c r="BR14" s="193"/>
      <c r="BS14" s="193"/>
      <c r="BT14" s="193"/>
      <c r="BU14" s="193"/>
      <c r="BV14" s="193"/>
      <c r="BW14" s="194"/>
      <c r="BX14" s="185" t="s">
        <v>13</v>
      </c>
      <c r="BY14" s="190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89" t="s">
        <v>14</v>
      </c>
      <c r="CN14" s="190" t="s">
        <v>15</v>
      </c>
      <c r="CO14" s="191"/>
      <c r="CP14" s="180" t="s">
        <v>19</v>
      </c>
      <c r="CQ14" s="182" t="s">
        <v>18</v>
      </c>
      <c r="CR14" s="10"/>
    </row>
    <row r="15" spans="2:96" ht="12" customHeight="1" thickBot="1">
      <c r="B15" s="9"/>
      <c r="C15" s="198"/>
      <c r="D15" s="198"/>
      <c r="E15" s="198"/>
      <c r="F15" s="200"/>
      <c r="G15" s="178">
        <v>1</v>
      </c>
      <c r="H15" s="127"/>
      <c r="I15" s="179">
        <v>2</v>
      </c>
      <c r="J15" s="128"/>
      <c r="K15" s="179">
        <v>3</v>
      </c>
      <c r="L15" s="128"/>
      <c r="M15" s="179">
        <v>4</v>
      </c>
      <c r="N15" s="128"/>
      <c r="O15" s="179">
        <v>5</v>
      </c>
      <c r="P15" s="128"/>
      <c r="Q15" s="179">
        <v>6</v>
      </c>
      <c r="R15" s="128"/>
      <c r="S15" s="179">
        <v>7</v>
      </c>
      <c r="T15" s="128"/>
      <c r="U15" s="179">
        <v>8</v>
      </c>
      <c r="V15" s="128"/>
      <c r="W15" s="179">
        <v>9</v>
      </c>
      <c r="X15" s="128"/>
      <c r="Y15" s="179">
        <v>10</v>
      </c>
      <c r="Z15" s="128"/>
      <c r="AA15" s="179">
        <v>11</v>
      </c>
      <c r="AB15" s="128"/>
      <c r="AC15" s="179">
        <v>12</v>
      </c>
      <c r="AD15" s="128"/>
      <c r="AE15" s="179">
        <v>13</v>
      </c>
      <c r="AF15" s="128"/>
      <c r="AG15" s="179">
        <v>14</v>
      </c>
      <c r="AH15" s="128"/>
      <c r="AI15" s="179">
        <v>15</v>
      </c>
      <c r="AJ15" s="128"/>
      <c r="AK15" s="179">
        <v>16</v>
      </c>
      <c r="AL15" s="128"/>
      <c r="AM15" s="179">
        <v>17</v>
      </c>
      <c r="AN15" s="128"/>
      <c r="AO15" s="179">
        <v>18</v>
      </c>
      <c r="AP15" s="128"/>
      <c r="AQ15" s="179">
        <v>19</v>
      </c>
      <c r="AR15" s="128"/>
      <c r="AS15" s="179">
        <v>20</v>
      </c>
      <c r="AT15" s="128"/>
      <c r="AU15" s="179">
        <v>21</v>
      </c>
      <c r="AV15" s="128"/>
      <c r="AW15" s="179">
        <v>22</v>
      </c>
      <c r="AX15" s="128"/>
      <c r="AY15" s="179">
        <v>23</v>
      </c>
      <c r="AZ15" s="128"/>
      <c r="BA15" s="179">
        <v>24</v>
      </c>
      <c r="BB15" s="128"/>
      <c r="BC15" s="179">
        <v>25</v>
      </c>
      <c r="BD15" s="128"/>
      <c r="BE15" s="179">
        <v>26</v>
      </c>
      <c r="BF15" s="128"/>
      <c r="BG15" s="179">
        <v>27</v>
      </c>
      <c r="BH15" s="128"/>
      <c r="BI15" s="179">
        <v>28</v>
      </c>
      <c r="BJ15" s="128"/>
      <c r="BK15" s="179">
        <v>29</v>
      </c>
      <c r="BL15" s="128"/>
      <c r="BM15" s="179">
        <v>30</v>
      </c>
      <c r="BN15" s="129"/>
      <c r="BO15" s="208">
        <v>31</v>
      </c>
      <c r="BP15" s="130"/>
      <c r="BQ15" s="178" t="s">
        <v>9</v>
      </c>
      <c r="BR15" s="179"/>
      <c r="BS15" s="179" t="s">
        <v>8</v>
      </c>
      <c r="BT15" s="179"/>
      <c r="BU15" s="179"/>
      <c r="BV15" s="179"/>
      <c r="BW15" s="184" t="s">
        <v>20</v>
      </c>
      <c r="BX15" s="186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189"/>
      <c r="CN15" s="190"/>
      <c r="CO15" s="191"/>
      <c r="CP15" s="181"/>
      <c r="CQ15" s="183"/>
      <c r="CR15" s="10"/>
    </row>
    <row r="16" spans="2:96" ht="68.25" customHeight="1" thickBot="1">
      <c r="B16" s="9"/>
      <c r="C16" s="198"/>
      <c r="D16" s="198"/>
      <c r="E16" s="198"/>
      <c r="F16" s="200"/>
      <c r="G16" s="178"/>
      <c r="H16" s="127"/>
      <c r="I16" s="179"/>
      <c r="J16" s="128"/>
      <c r="K16" s="179"/>
      <c r="L16" s="128"/>
      <c r="M16" s="179"/>
      <c r="N16" s="128"/>
      <c r="O16" s="179"/>
      <c r="P16" s="128"/>
      <c r="Q16" s="179"/>
      <c r="R16" s="128"/>
      <c r="S16" s="179"/>
      <c r="T16" s="128"/>
      <c r="U16" s="179"/>
      <c r="V16" s="128"/>
      <c r="W16" s="179"/>
      <c r="X16" s="128"/>
      <c r="Y16" s="179"/>
      <c r="Z16" s="128"/>
      <c r="AA16" s="179"/>
      <c r="AB16" s="128"/>
      <c r="AC16" s="179"/>
      <c r="AD16" s="128"/>
      <c r="AE16" s="179"/>
      <c r="AF16" s="128"/>
      <c r="AG16" s="179"/>
      <c r="AH16" s="128"/>
      <c r="AI16" s="179"/>
      <c r="AJ16" s="128"/>
      <c r="AK16" s="179"/>
      <c r="AL16" s="128"/>
      <c r="AM16" s="179"/>
      <c r="AN16" s="128"/>
      <c r="AO16" s="179"/>
      <c r="AP16" s="128"/>
      <c r="AQ16" s="179"/>
      <c r="AR16" s="128"/>
      <c r="AS16" s="179"/>
      <c r="AT16" s="128"/>
      <c r="AU16" s="179"/>
      <c r="AV16" s="128"/>
      <c r="AW16" s="179"/>
      <c r="AX16" s="128"/>
      <c r="AY16" s="179"/>
      <c r="AZ16" s="128"/>
      <c r="BA16" s="179"/>
      <c r="BB16" s="128"/>
      <c r="BC16" s="179"/>
      <c r="BD16" s="128"/>
      <c r="BE16" s="179"/>
      <c r="BF16" s="128"/>
      <c r="BG16" s="179"/>
      <c r="BH16" s="128"/>
      <c r="BI16" s="179"/>
      <c r="BJ16" s="128"/>
      <c r="BK16" s="179"/>
      <c r="BL16" s="128"/>
      <c r="BM16" s="179"/>
      <c r="BN16" s="129"/>
      <c r="BO16" s="208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184"/>
      <c r="BX16" s="186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189"/>
      <c r="CN16" s="133" t="s">
        <v>16</v>
      </c>
      <c r="CO16" s="134" t="s">
        <v>17</v>
      </c>
      <c r="CP16" s="181"/>
      <c r="CQ16" s="183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146"/>
      <c r="H17" s="20"/>
      <c r="I17" s="146"/>
      <c r="J17" s="60"/>
      <c r="K17" s="146"/>
      <c r="L17" s="39"/>
      <c r="M17" s="146"/>
      <c r="N17" s="39"/>
      <c r="O17" s="39" t="s">
        <v>3</v>
      </c>
      <c r="P17" s="146"/>
      <c r="Q17" s="39" t="s">
        <v>3</v>
      </c>
      <c r="R17" s="146"/>
      <c r="S17" s="146"/>
      <c r="T17" s="146"/>
      <c r="U17" s="146"/>
      <c r="V17" s="146"/>
      <c r="W17" s="146"/>
      <c r="X17" s="60"/>
      <c r="Y17" s="146"/>
      <c r="Z17" s="39"/>
      <c r="AA17" s="146"/>
      <c r="AB17" s="39"/>
      <c r="AC17" s="39" t="s">
        <v>3</v>
      </c>
      <c r="AD17" s="146"/>
      <c r="AE17" s="39" t="s">
        <v>3</v>
      </c>
      <c r="AF17" s="146"/>
      <c r="AG17" s="146"/>
      <c r="AH17" s="146"/>
      <c r="AI17" s="146"/>
      <c r="AJ17" s="146"/>
      <c r="AK17" s="146"/>
      <c r="AL17" s="60"/>
      <c r="AM17" s="146"/>
      <c r="AN17" s="39"/>
      <c r="AO17" s="146"/>
      <c r="AP17" s="39"/>
      <c r="AQ17" s="39" t="s">
        <v>3</v>
      </c>
      <c r="AR17" s="146"/>
      <c r="AS17" s="39" t="s">
        <v>3</v>
      </c>
      <c r="AT17" s="146"/>
      <c r="AU17" s="146"/>
      <c r="AV17" s="146"/>
      <c r="AW17" s="146"/>
      <c r="AX17" s="146"/>
      <c r="AY17" s="146"/>
      <c r="AZ17" s="60"/>
      <c r="BA17" s="146"/>
      <c r="BB17" s="39"/>
      <c r="BC17" s="146"/>
      <c r="BD17" s="39"/>
      <c r="BE17" s="39" t="s">
        <v>3</v>
      </c>
      <c r="BF17" s="146"/>
      <c r="BG17" s="39" t="s">
        <v>3</v>
      </c>
      <c r="BH17" s="146"/>
      <c r="BI17" s="146"/>
      <c r="BJ17" s="146"/>
      <c r="BK17" s="146"/>
      <c r="BL17" s="146"/>
      <c r="BM17" s="146"/>
      <c r="BN17" s="20"/>
      <c r="BO17" s="20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67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20"/>
      <c r="I18" s="146"/>
      <c r="J18" s="60"/>
      <c r="K18" s="146"/>
      <c r="L18" s="39"/>
      <c r="M18" s="146"/>
      <c r="N18" s="39"/>
      <c r="O18" s="39" t="s">
        <v>3</v>
      </c>
      <c r="P18" s="146"/>
      <c r="Q18" s="39" t="s">
        <v>3</v>
      </c>
      <c r="R18" s="146"/>
      <c r="S18" s="146"/>
      <c r="T18" s="146"/>
      <c r="U18" s="146"/>
      <c r="V18" s="146"/>
      <c r="W18" s="146"/>
      <c r="X18" s="60"/>
      <c r="Y18" s="146"/>
      <c r="Z18" s="39"/>
      <c r="AA18" s="146"/>
      <c r="AB18" s="39"/>
      <c r="AC18" s="39" t="s">
        <v>3</v>
      </c>
      <c r="AD18" s="146"/>
      <c r="AE18" s="39" t="s">
        <v>3</v>
      </c>
      <c r="AF18" s="146"/>
      <c r="AG18" s="146"/>
      <c r="AH18" s="146"/>
      <c r="AI18" s="146"/>
      <c r="AJ18" s="146"/>
      <c r="AK18" s="146"/>
      <c r="AL18" s="60"/>
      <c r="AM18" s="146"/>
      <c r="AN18" s="39"/>
      <c r="AO18" s="146"/>
      <c r="AP18" s="39"/>
      <c r="AQ18" s="39" t="s">
        <v>3</v>
      </c>
      <c r="AR18" s="146"/>
      <c r="AS18" s="39" t="s">
        <v>3</v>
      </c>
      <c r="AT18" s="146"/>
      <c r="AU18" s="146"/>
      <c r="AV18" s="146"/>
      <c r="AW18" s="146"/>
      <c r="AX18" s="146"/>
      <c r="AY18" s="146"/>
      <c r="AZ18" s="60"/>
      <c r="BA18" s="146"/>
      <c r="BB18" s="39"/>
      <c r="BC18" s="146"/>
      <c r="BD18" s="39"/>
      <c r="BE18" s="39" t="s">
        <v>3</v>
      </c>
      <c r="BF18" s="146"/>
      <c r="BG18" s="39" t="s">
        <v>3</v>
      </c>
      <c r="BH18" s="146"/>
      <c r="BI18" s="146"/>
      <c r="BJ18" s="146"/>
      <c r="BK18" s="146"/>
      <c r="BL18" s="146"/>
      <c r="BM18" s="146"/>
      <c r="BN18" s="20"/>
      <c r="BO18" s="20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68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20"/>
      <c r="I19" s="146"/>
      <c r="J19" s="60"/>
      <c r="K19" s="146"/>
      <c r="L19" s="39"/>
      <c r="M19" s="146"/>
      <c r="N19" s="39"/>
      <c r="O19" s="39" t="s">
        <v>3</v>
      </c>
      <c r="P19" s="146"/>
      <c r="Q19" s="39" t="s">
        <v>3</v>
      </c>
      <c r="R19" s="146"/>
      <c r="S19" s="146"/>
      <c r="T19" s="146"/>
      <c r="U19" s="146"/>
      <c r="V19" s="146"/>
      <c r="W19" s="146"/>
      <c r="X19" s="60"/>
      <c r="Y19" s="146"/>
      <c r="Z19" s="39"/>
      <c r="AA19" s="146"/>
      <c r="AB19" s="39"/>
      <c r="AC19" s="39" t="s">
        <v>3</v>
      </c>
      <c r="AD19" s="146"/>
      <c r="AE19" s="39" t="s">
        <v>3</v>
      </c>
      <c r="AF19" s="146"/>
      <c r="AG19" s="146"/>
      <c r="AH19" s="146"/>
      <c r="AI19" s="146"/>
      <c r="AJ19" s="146"/>
      <c r="AK19" s="146"/>
      <c r="AL19" s="60"/>
      <c r="AM19" s="146"/>
      <c r="AN19" s="39"/>
      <c r="AO19" s="146"/>
      <c r="AP19" s="39"/>
      <c r="AQ19" s="39" t="s">
        <v>3</v>
      </c>
      <c r="AR19" s="146"/>
      <c r="AS19" s="39" t="s">
        <v>3</v>
      </c>
      <c r="AT19" s="146"/>
      <c r="AU19" s="146"/>
      <c r="AV19" s="146"/>
      <c r="AW19" s="146"/>
      <c r="AX19" s="146"/>
      <c r="AY19" s="146"/>
      <c r="AZ19" s="60"/>
      <c r="BA19" s="146"/>
      <c r="BB19" s="39"/>
      <c r="BC19" s="146"/>
      <c r="BD19" s="39"/>
      <c r="BE19" s="39" t="s">
        <v>3</v>
      </c>
      <c r="BF19" s="146"/>
      <c r="BG19" s="39" t="s">
        <v>3</v>
      </c>
      <c r="BH19" s="146"/>
      <c r="BI19" s="146"/>
      <c r="BJ19" s="146"/>
      <c r="BK19" s="146"/>
      <c r="BL19" s="146"/>
      <c r="BM19" s="146"/>
      <c r="BN19" s="20"/>
      <c r="BO19" s="20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68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20"/>
      <c r="I20" s="146"/>
      <c r="J20" s="60"/>
      <c r="K20" s="146"/>
      <c r="L20" s="39"/>
      <c r="M20" s="146"/>
      <c r="N20" s="39"/>
      <c r="O20" s="39" t="s">
        <v>3</v>
      </c>
      <c r="P20" s="146"/>
      <c r="Q20" s="39" t="s">
        <v>3</v>
      </c>
      <c r="R20" s="146"/>
      <c r="S20" s="146"/>
      <c r="T20" s="146"/>
      <c r="U20" s="146"/>
      <c r="V20" s="146"/>
      <c r="W20" s="146"/>
      <c r="X20" s="60"/>
      <c r="Y20" s="146"/>
      <c r="Z20" s="39"/>
      <c r="AA20" s="146"/>
      <c r="AB20" s="39"/>
      <c r="AC20" s="39" t="s">
        <v>3</v>
      </c>
      <c r="AD20" s="146"/>
      <c r="AE20" s="39" t="s">
        <v>3</v>
      </c>
      <c r="AF20" s="146"/>
      <c r="AG20" s="146"/>
      <c r="AH20" s="146"/>
      <c r="AI20" s="146"/>
      <c r="AJ20" s="146"/>
      <c r="AK20" s="146"/>
      <c r="AL20" s="60"/>
      <c r="AM20" s="146"/>
      <c r="AN20" s="39"/>
      <c r="AO20" s="146"/>
      <c r="AP20" s="39"/>
      <c r="AQ20" s="39" t="s">
        <v>3</v>
      </c>
      <c r="AR20" s="146"/>
      <c r="AS20" s="39" t="s">
        <v>3</v>
      </c>
      <c r="AT20" s="146"/>
      <c r="AU20" s="146"/>
      <c r="AV20" s="146"/>
      <c r="AW20" s="146"/>
      <c r="AX20" s="146"/>
      <c r="AY20" s="146"/>
      <c r="AZ20" s="60"/>
      <c r="BA20" s="146"/>
      <c r="BB20" s="39"/>
      <c r="BC20" s="146"/>
      <c r="BD20" s="39"/>
      <c r="BE20" s="39" t="s">
        <v>3</v>
      </c>
      <c r="BF20" s="146"/>
      <c r="BG20" s="39" t="s">
        <v>3</v>
      </c>
      <c r="BH20" s="146"/>
      <c r="BI20" s="146"/>
      <c r="BJ20" s="146"/>
      <c r="BK20" s="146"/>
      <c r="BL20" s="146"/>
      <c r="BM20" s="146"/>
      <c r="BN20" s="20"/>
      <c r="BO20" s="20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68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20"/>
      <c r="I21" s="146"/>
      <c r="J21" s="60"/>
      <c r="K21" s="146"/>
      <c r="L21" s="39"/>
      <c r="M21" s="146"/>
      <c r="N21" s="39"/>
      <c r="O21" s="39" t="s">
        <v>3</v>
      </c>
      <c r="P21" s="146"/>
      <c r="Q21" s="39" t="s">
        <v>3</v>
      </c>
      <c r="R21" s="146"/>
      <c r="S21" s="146"/>
      <c r="T21" s="146"/>
      <c r="U21" s="146"/>
      <c r="V21" s="146"/>
      <c r="W21" s="146"/>
      <c r="X21" s="60"/>
      <c r="Y21" s="146"/>
      <c r="Z21" s="39"/>
      <c r="AA21" s="146"/>
      <c r="AB21" s="39"/>
      <c r="AC21" s="39" t="s">
        <v>3</v>
      </c>
      <c r="AD21" s="146"/>
      <c r="AE21" s="39" t="s">
        <v>3</v>
      </c>
      <c r="AF21" s="146"/>
      <c r="AG21" s="146"/>
      <c r="AH21" s="146"/>
      <c r="AI21" s="146"/>
      <c r="AJ21" s="146"/>
      <c r="AK21" s="146"/>
      <c r="AL21" s="60"/>
      <c r="AM21" s="146"/>
      <c r="AN21" s="39"/>
      <c r="AO21" s="146"/>
      <c r="AP21" s="39"/>
      <c r="AQ21" s="39" t="s">
        <v>3</v>
      </c>
      <c r="AR21" s="146"/>
      <c r="AS21" s="39" t="s">
        <v>3</v>
      </c>
      <c r="AT21" s="146"/>
      <c r="AU21" s="146"/>
      <c r="AV21" s="146"/>
      <c r="AW21" s="146"/>
      <c r="AX21" s="146"/>
      <c r="AY21" s="146"/>
      <c r="AZ21" s="60"/>
      <c r="BA21" s="146"/>
      <c r="BB21" s="39"/>
      <c r="BC21" s="146"/>
      <c r="BD21" s="39"/>
      <c r="BE21" s="39" t="s">
        <v>3</v>
      </c>
      <c r="BF21" s="146"/>
      <c r="BG21" s="39" t="s">
        <v>3</v>
      </c>
      <c r="BH21" s="146"/>
      <c r="BI21" s="146"/>
      <c r="BJ21" s="146"/>
      <c r="BK21" s="146"/>
      <c r="BL21" s="146"/>
      <c r="BM21" s="146"/>
      <c r="BN21" s="20"/>
      <c r="BO21" s="20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68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20"/>
      <c r="I22" s="146"/>
      <c r="J22" s="60"/>
      <c r="K22" s="146"/>
      <c r="L22" s="39"/>
      <c r="M22" s="146"/>
      <c r="N22" s="39"/>
      <c r="O22" s="39" t="s">
        <v>3</v>
      </c>
      <c r="P22" s="146"/>
      <c r="Q22" s="39" t="s">
        <v>3</v>
      </c>
      <c r="R22" s="146"/>
      <c r="S22" s="146"/>
      <c r="T22" s="146"/>
      <c r="U22" s="146"/>
      <c r="V22" s="146"/>
      <c r="W22" s="146"/>
      <c r="X22" s="60"/>
      <c r="Y22" s="146"/>
      <c r="Z22" s="39"/>
      <c r="AA22" s="146"/>
      <c r="AB22" s="39"/>
      <c r="AC22" s="39" t="s">
        <v>3</v>
      </c>
      <c r="AD22" s="146"/>
      <c r="AE22" s="39" t="s">
        <v>3</v>
      </c>
      <c r="AF22" s="146"/>
      <c r="AG22" s="146"/>
      <c r="AH22" s="146"/>
      <c r="AI22" s="146"/>
      <c r="AJ22" s="146"/>
      <c r="AK22" s="146"/>
      <c r="AL22" s="60"/>
      <c r="AM22" s="146"/>
      <c r="AN22" s="39"/>
      <c r="AO22" s="146"/>
      <c r="AP22" s="39"/>
      <c r="AQ22" s="39" t="s">
        <v>3</v>
      </c>
      <c r="AR22" s="146"/>
      <c r="AS22" s="39" t="s">
        <v>3</v>
      </c>
      <c r="AT22" s="146"/>
      <c r="AU22" s="146"/>
      <c r="AV22" s="146"/>
      <c r="AW22" s="146"/>
      <c r="AX22" s="146"/>
      <c r="AY22" s="146"/>
      <c r="AZ22" s="60"/>
      <c r="BA22" s="146"/>
      <c r="BB22" s="39"/>
      <c r="BC22" s="146"/>
      <c r="BD22" s="39"/>
      <c r="BE22" s="39" t="s">
        <v>3</v>
      </c>
      <c r="BF22" s="146"/>
      <c r="BG22" s="39" t="s">
        <v>3</v>
      </c>
      <c r="BH22" s="146"/>
      <c r="BI22" s="146"/>
      <c r="BJ22" s="146"/>
      <c r="BK22" s="146"/>
      <c r="BL22" s="146"/>
      <c r="BM22" s="146"/>
      <c r="BN22" s="20"/>
      <c r="BO22" s="20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68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20"/>
      <c r="I23" s="146"/>
      <c r="J23" s="60"/>
      <c r="K23" s="146"/>
      <c r="L23" s="39"/>
      <c r="M23" s="146"/>
      <c r="N23" s="39"/>
      <c r="O23" s="39" t="s">
        <v>3</v>
      </c>
      <c r="P23" s="146"/>
      <c r="Q23" s="39" t="s">
        <v>3</v>
      </c>
      <c r="R23" s="146"/>
      <c r="S23" s="146"/>
      <c r="T23" s="146"/>
      <c r="U23" s="146"/>
      <c r="V23" s="146"/>
      <c r="W23" s="146"/>
      <c r="X23" s="60"/>
      <c r="Y23" s="146"/>
      <c r="Z23" s="39"/>
      <c r="AA23" s="146"/>
      <c r="AB23" s="39"/>
      <c r="AC23" s="39" t="s">
        <v>3</v>
      </c>
      <c r="AD23" s="146"/>
      <c r="AE23" s="39" t="s">
        <v>3</v>
      </c>
      <c r="AF23" s="146"/>
      <c r="AG23" s="146"/>
      <c r="AH23" s="146"/>
      <c r="AI23" s="146"/>
      <c r="AJ23" s="146"/>
      <c r="AK23" s="146"/>
      <c r="AL23" s="60"/>
      <c r="AM23" s="146"/>
      <c r="AN23" s="39"/>
      <c r="AO23" s="146"/>
      <c r="AP23" s="39"/>
      <c r="AQ23" s="39" t="s">
        <v>3</v>
      </c>
      <c r="AR23" s="146"/>
      <c r="AS23" s="39" t="s">
        <v>3</v>
      </c>
      <c r="AT23" s="146"/>
      <c r="AU23" s="146"/>
      <c r="AV23" s="146"/>
      <c r="AW23" s="146"/>
      <c r="AX23" s="146"/>
      <c r="AY23" s="146"/>
      <c r="AZ23" s="60"/>
      <c r="BA23" s="146"/>
      <c r="BB23" s="39"/>
      <c r="BC23" s="146"/>
      <c r="BD23" s="39"/>
      <c r="BE23" s="39" t="s">
        <v>3</v>
      </c>
      <c r="BF23" s="146"/>
      <c r="BG23" s="39" t="s">
        <v>3</v>
      </c>
      <c r="BH23" s="146"/>
      <c r="BI23" s="146"/>
      <c r="BJ23" s="146"/>
      <c r="BK23" s="146"/>
      <c r="BL23" s="146"/>
      <c r="BM23" s="146"/>
      <c r="BN23" s="20"/>
      <c r="BO23" s="20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68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20"/>
      <c r="I24" s="146"/>
      <c r="J24" s="60"/>
      <c r="K24" s="146"/>
      <c r="L24" s="39"/>
      <c r="M24" s="146"/>
      <c r="N24" s="39"/>
      <c r="O24" s="39" t="s">
        <v>3</v>
      </c>
      <c r="P24" s="146"/>
      <c r="Q24" s="39" t="s">
        <v>3</v>
      </c>
      <c r="R24" s="146"/>
      <c r="S24" s="146"/>
      <c r="T24" s="146"/>
      <c r="U24" s="146"/>
      <c r="V24" s="146"/>
      <c r="W24" s="146"/>
      <c r="X24" s="60"/>
      <c r="Y24" s="146"/>
      <c r="Z24" s="39"/>
      <c r="AA24" s="146"/>
      <c r="AB24" s="39"/>
      <c r="AC24" s="39" t="s">
        <v>3</v>
      </c>
      <c r="AD24" s="146"/>
      <c r="AE24" s="39" t="s">
        <v>3</v>
      </c>
      <c r="AF24" s="146"/>
      <c r="AG24" s="146"/>
      <c r="AH24" s="146"/>
      <c r="AI24" s="146"/>
      <c r="AJ24" s="146"/>
      <c r="AK24" s="146"/>
      <c r="AL24" s="60"/>
      <c r="AM24" s="146"/>
      <c r="AN24" s="39"/>
      <c r="AO24" s="146"/>
      <c r="AP24" s="39"/>
      <c r="AQ24" s="39" t="s">
        <v>3</v>
      </c>
      <c r="AR24" s="146"/>
      <c r="AS24" s="39" t="s">
        <v>3</v>
      </c>
      <c r="AT24" s="146"/>
      <c r="AU24" s="146"/>
      <c r="AV24" s="146"/>
      <c r="AW24" s="146"/>
      <c r="AX24" s="146"/>
      <c r="AY24" s="146"/>
      <c r="AZ24" s="60"/>
      <c r="BA24" s="146"/>
      <c r="BB24" s="39"/>
      <c r="BC24" s="146"/>
      <c r="BD24" s="39"/>
      <c r="BE24" s="39" t="s">
        <v>3</v>
      </c>
      <c r="BF24" s="146"/>
      <c r="BG24" s="39" t="s">
        <v>3</v>
      </c>
      <c r="BH24" s="146"/>
      <c r="BI24" s="146"/>
      <c r="BJ24" s="146"/>
      <c r="BK24" s="146"/>
      <c r="BL24" s="146"/>
      <c r="BM24" s="146"/>
      <c r="BN24" s="20"/>
      <c r="BO24" s="20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68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20"/>
      <c r="I25" s="146"/>
      <c r="J25" s="60"/>
      <c r="K25" s="146"/>
      <c r="L25" s="39"/>
      <c r="M25" s="146"/>
      <c r="N25" s="39"/>
      <c r="O25" s="39" t="s">
        <v>3</v>
      </c>
      <c r="P25" s="146"/>
      <c r="Q25" s="39" t="s">
        <v>3</v>
      </c>
      <c r="R25" s="146"/>
      <c r="S25" s="146"/>
      <c r="T25" s="146"/>
      <c r="U25" s="146"/>
      <c r="V25" s="146"/>
      <c r="W25" s="146"/>
      <c r="X25" s="60"/>
      <c r="Y25" s="146"/>
      <c r="Z25" s="39"/>
      <c r="AA25" s="146"/>
      <c r="AB25" s="39"/>
      <c r="AC25" s="39" t="s">
        <v>3</v>
      </c>
      <c r="AD25" s="146"/>
      <c r="AE25" s="39" t="s">
        <v>3</v>
      </c>
      <c r="AF25" s="146"/>
      <c r="AG25" s="146"/>
      <c r="AH25" s="146"/>
      <c r="AI25" s="146"/>
      <c r="AJ25" s="146"/>
      <c r="AK25" s="146"/>
      <c r="AL25" s="60"/>
      <c r="AM25" s="146"/>
      <c r="AN25" s="39"/>
      <c r="AO25" s="146"/>
      <c r="AP25" s="39"/>
      <c r="AQ25" s="39" t="s">
        <v>3</v>
      </c>
      <c r="AR25" s="146"/>
      <c r="AS25" s="39" t="s">
        <v>3</v>
      </c>
      <c r="AT25" s="146"/>
      <c r="AU25" s="146"/>
      <c r="AV25" s="146"/>
      <c r="AW25" s="146"/>
      <c r="AX25" s="146"/>
      <c r="AY25" s="146"/>
      <c r="AZ25" s="60"/>
      <c r="BA25" s="146"/>
      <c r="BB25" s="39"/>
      <c r="BC25" s="146"/>
      <c r="BD25" s="39"/>
      <c r="BE25" s="39" t="s">
        <v>3</v>
      </c>
      <c r="BF25" s="146"/>
      <c r="BG25" s="39" t="s">
        <v>3</v>
      </c>
      <c r="BH25" s="146"/>
      <c r="BI25" s="146"/>
      <c r="BJ25" s="146"/>
      <c r="BK25" s="146"/>
      <c r="BL25" s="146"/>
      <c r="BM25" s="146"/>
      <c r="BN25" s="20"/>
      <c r="BO25" s="20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68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20"/>
      <c r="I26" s="146"/>
      <c r="J26" s="60"/>
      <c r="K26" s="146"/>
      <c r="L26" s="39"/>
      <c r="M26" s="146"/>
      <c r="N26" s="39"/>
      <c r="O26" s="39" t="s">
        <v>3</v>
      </c>
      <c r="P26" s="146"/>
      <c r="Q26" s="39" t="s">
        <v>3</v>
      </c>
      <c r="R26" s="146"/>
      <c r="S26" s="146"/>
      <c r="T26" s="146"/>
      <c r="U26" s="146"/>
      <c r="V26" s="146"/>
      <c r="W26" s="146"/>
      <c r="X26" s="60"/>
      <c r="Y26" s="146"/>
      <c r="Z26" s="39"/>
      <c r="AA26" s="146"/>
      <c r="AB26" s="39"/>
      <c r="AC26" s="39" t="s">
        <v>3</v>
      </c>
      <c r="AD26" s="146"/>
      <c r="AE26" s="39" t="s">
        <v>3</v>
      </c>
      <c r="AF26" s="146"/>
      <c r="AG26" s="146"/>
      <c r="AH26" s="146"/>
      <c r="AI26" s="146"/>
      <c r="AJ26" s="146"/>
      <c r="AK26" s="146"/>
      <c r="AL26" s="60"/>
      <c r="AM26" s="146"/>
      <c r="AN26" s="39"/>
      <c r="AO26" s="146"/>
      <c r="AP26" s="39"/>
      <c r="AQ26" s="39" t="s">
        <v>3</v>
      </c>
      <c r="AR26" s="146"/>
      <c r="AS26" s="39" t="s">
        <v>3</v>
      </c>
      <c r="AT26" s="146"/>
      <c r="AU26" s="146"/>
      <c r="AV26" s="146"/>
      <c r="AW26" s="146"/>
      <c r="AX26" s="146"/>
      <c r="AY26" s="146"/>
      <c r="AZ26" s="60"/>
      <c r="BA26" s="146"/>
      <c r="BB26" s="39"/>
      <c r="BC26" s="146"/>
      <c r="BD26" s="39"/>
      <c r="BE26" s="39" t="s">
        <v>3</v>
      </c>
      <c r="BF26" s="146"/>
      <c r="BG26" s="39" t="s">
        <v>3</v>
      </c>
      <c r="BH26" s="146"/>
      <c r="BI26" s="146"/>
      <c r="BJ26" s="146"/>
      <c r="BK26" s="146"/>
      <c r="BL26" s="146"/>
      <c r="BM26" s="146"/>
      <c r="BN26" s="20"/>
      <c r="BO26" s="20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68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20"/>
      <c r="I27" s="146"/>
      <c r="J27" s="60"/>
      <c r="K27" s="146"/>
      <c r="L27" s="39"/>
      <c r="M27" s="146"/>
      <c r="N27" s="39"/>
      <c r="O27" s="39" t="s">
        <v>3</v>
      </c>
      <c r="P27" s="146"/>
      <c r="Q27" s="39" t="s">
        <v>3</v>
      </c>
      <c r="R27" s="146"/>
      <c r="S27" s="146"/>
      <c r="T27" s="146"/>
      <c r="U27" s="146"/>
      <c r="V27" s="146"/>
      <c r="W27" s="146"/>
      <c r="X27" s="60"/>
      <c r="Y27" s="146"/>
      <c r="Z27" s="39"/>
      <c r="AA27" s="146"/>
      <c r="AB27" s="39"/>
      <c r="AC27" s="39" t="s">
        <v>3</v>
      </c>
      <c r="AD27" s="146"/>
      <c r="AE27" s="39" t="s">
        <v>3</v>
      </c>
      <c r="AF27" s="146"/>
      <c r="AG27" s="146"/>
      <c r="AH27" s="146"/>
      <c r="AI27" s="146"/>
      <c r="AJ27" s="146"/>
      <c r="AK27" s="146"/>
      <c r="AL27" s="60"/>
      <c r="AM27" s="146"/>
      <c r="AN27" s="39"/>
      <c r="AO27" s="146"/>
      <c r="AP27" s="39"/>
      <c r="AQ27" s="39" t="s">
        <v>3</v>
      </c>
      <c r="AR27" s="146"/>
      <c r="AS27" s="39" t="s">
        <v>3</v>
      </c>
      <c r="AT27" s="146"/>
      <c r="AU27" s="146"/>
      <c r="AV27" s="146"/>
      <c r="AW27" s="146"/>
      <c r="AX27" s="146"/>
      <c r="AY27" s="146"/>
      <c r="AZ27" s="60"/>
      <c r="BA27" s="146"/>
      <c r="BB27" s="39"/>
      <c r="BC27" s="146"/>
      <c r="BD27" s="39"/>
      <c r="BE27" s="39" t="s">
        <v>3</v>
      </c>
      <c r="BF27" s="146"/>
      <c r="BG27" s="39" t="s">
        <v>3</v>
      </c>
      <c r="BH27" s="146"/>
      <c r="BI27" s="146"/>
      <c r="BJ27" s="146"/>
      <c r="BK27" s="146"/>
      <c r="BL27" s="146"/>
      <c r="BM27" s="146"/>
      <c r="BN27" s="20"/>
      <c r="BO27" s="20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68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20"/>
      <c r="I28" s="146"/>
      <c r="J28" s="60"/>
      <c r="K28" s="146"/>
      <c r="L28" s="39"/>
      <c r="M28" s="146"/>
      <c r="N28" s="39"/>
      <c r="O28" s="39" t="s">
        <v>3</v>
      </c>
      <c r="P28" s="146"/>
      <c r="Q28" s="39" t="s">
        <v>3</v>
      </c>
      <c r="R28" s="146"/>
      <c r="S28" s="146"/>
      <c r="T28" s="146"/>
      <c r="U28" s="146"/>
      <c r="V28" s="146"/>
      <c r="W28" s="146"/>
      <c r="X28" s="60"/>
      <c r="Y28" s="146"/>
      <c r="Z28" s="39"/>
      <c r="AA28" s="146"/>
      <c r="AB28" s="39"/>
      <c r="AC28" s="39" t="s">
        <v>3</v>
      </c>
      <c r="AD28" s="146"/>
      <c r="AE28" s="39" t="s">
        <v>3</v>
      </c>
      <c r="AF28" s="146"/>
      <c r="AG28" s="146"/>
      <c r="AH28" s="146"/>
      <c r="AI28" s="146"/>
      <c r="AJ28" s="146"/>
      <c r="AK28" s="146"/>
      <c r="AL28" s="60"/>
      <c r="AM28" s="146"/>
      <c r="AN28" s="39"/>
      <c r="AO28" s="146"/>
      <c r="AP28" s="39"/>
      <c r="AQ28" s="39" t="s">
        <v>3</v>
      </c>
      <c r="AR28" s="146"/>
      <c r="AS28" s="39" t="s">
        <v>3</v>
      </c>
      <c r="AT28" s="146"/>
      <c r="AU28" s="146"/>
      <c r="AV28" s="146"/>
      <c r="AW28" s="146"/>
      <c r="AX28" s="146"/>
      <c r="AY28" s="146"/>
      <c r="AZ28" s="60"/>
      <c r="BA28" s="146"/>
      <c r="BB28" s="39"/>
      <c r="BC28" s="146"/>
      <c r="BD28" s="39"/>
      <c r="BE28" s="39" t="s">
        <v>3</v>
      </c>
      <c r="BF28" s="146"/>
      <c r="BG28" s="39" t="s">
        <v>3</v>
      </c>
      <c r="BH28" s="146"/>
      <c r="BI28" s="146"/>
      <c r="BJ28" s="146"/>
      <c r="BK28" s="146"/>
      <c r="BL28" s="146"/>
      <c r="BM28" s="146"/>
      <c r="BN28" s="20"/>
      <c r="BO28" s="20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68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20"/>
      <c r="I29" s="146"/>
      <c r="J29" s="60"/>
      <c r="K29" s="146"/>
      <c r="L29" s="39"/>
      <c r="M29" s="146"/>
      <c r="N29" s="39"/>
      <c r="O29" s="39" t="s">
        <v>3</v>
      </c>
      <c r="P29" s="146"/>
      <c r="Q29" s="39" t="s">
        <v>3</v>
      </c>
      <c r="R29" s="146"/>
      <c r="S29" s="146"/>
      <c r="T29" s="146"/>
      <c r="U29" s="146"/>
      <c r="V29" s="146"/>
      <c r="W29" s="146"/>
      <c r="X29" s="60"/>
      <c r="Y29" s="146"/>
      <c r="Z29" s="39"/>
      <c r="AA29" s="146"/>
      <c r="AB29" s="39"/>
      <c r="AC29" s="39" t="s">
        <v>3</v>
      </c>
      <c r="AD29" s="146"/>
      <c r="AE29" s="39" t="s">
        <v>3</v>
      </c>
      <c r="AF29" s="146"/>
      <c r="AG29" s="146"/>
      <c r="AH29" s="146"/>
      <c r="AI29" s="146"/>
      <c r="AJ29" s="146"/>
      <c r="AK29" s="146"/>
      <c r="AL29" s="60"/>
      <c r="AM29" s="146"/>
      <c r="AN29" s="39"/>
      <c r="AO29" s="146"/>
      <c r="AP29" s="39"/>
      <c r="AQ29" s="39" t="s">
        <v>3</v>
      </c>
      <c r="AR29" s="146"/>
      <c r="AS29" s="39" t="s">
        <v>3</v>
      </c>
      <c r="AT29" s="146"/>
      <c r="AU29" s="146"/>
      <c r="AV29" s="146"/>
      <c r="AW29" s="146"/>
      <c r="AX29" s="146"/>
      <c r="AY29" s="146"/>
      <c r="AZ29" s="60"/>
      <c r="BA29" s="146"/>
      <c r="BB29" s="39"/>
      <c r="BC29" s="146"/>
      <c r="BD29" s="39"/>
      <c r="BE29" s="39" t="s">
        <v>3</v>
      </c>
      <c r="BF29" s="146"/>
      <c r="BG29" s="39" t="s">
        <v>3</v>
      </c>
      <c r="BH29" s="146"/>
      <c r="BI29" s="146"/>
      <c r="BJ29" s="146"/>
      <c r="BK29" s="146"/>
      <c r="BL29" s="146"/>
      <c r="BM29" s="146"/>
      <c r="BN29" s="20"/>
      <c r="BO29" s="20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68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20"/>
      <c r="I30" s="146"/>
      <c r="J30" s="60"/>
      <c r="K30" s="146"/>
      <c r="L30" s="39"/>
      <c r="M30" s="146"/>
      <c r="N30" s="39"/>
      <c r="O30" s="39" t="s">
        <v>3</v>
      </c>
      <c r="P30" s="146"/>
      <c r="Q30" s="39" t="s">
        <v>3</v>
      </c>
      <c r="R30" s="146"/>
      <c r="S30" s="146"/>
      <c r="T30" s="146"/>
      <c r="U30" s="146"/>
      <c r="V30" s="146"/>
      <c r="W30" s="146"/>
      <c r="X30" s="60"/>
      <c r="Y30" s="146"/>
      <c r="Z30" s="39"/>
      <c r="AA30" s="146"/>
      <c r="AB30" s="39"/>
      <c r="AC30" s="39" t="s">
        <v>3</v>
      </c>
      <c r="AD30" s="146"/>
      <c r="AE30" s="39" t="s">
        <v>3</v>
      </c>
      <c r="AF30" s="146"/>
      <c r="AG30" s="146"/>
      <c r="AH30" s="146"/>
      <c r="AI30" s="146"/>
      <c r="AJ30" s="146"/>
      <c r="AK30" s="146"/>
      <c r="AL30" s="60"/>
      <c r="AM30" s="146"/>
      <c r="AN30" s="39"/>
      <c r="AO30" s="146"/>
      <c r="AP30" s="39"/>
      <c r="AQ30" s="39" t="s">
        <v>3</v>
      </c>
      <c r="AR30" s="146"/>
      <c r="AS30" s="39" t="s">
        <v>3</v>
      </c>
      <c r="AT30" s="146"/>
      <c r="AU30" s="146"/>
      <c r="AV30" s="146"/>
      <c r="AW30" s="146"/>
      <c r="AX30" s="146"/>
      <c r="AY30" s="146"/>
      <c r="AZ30" s="60"/>
      <c r="BA30" s="146"/>
      <c r="BB30" s="39"/>
      <c r="BC30" s="146"/>
      <c r="BD30" s="39"/>
      <c r="BE30" s="39" t="s">
        <v>3</v>
      </c>
      <c r="BF30" s="146"/>
      <c r="BG30" s="39" t="s">
        <v>3</v>
      </c>
      <c r="BH30" s="146"/>
      <c r="BI30" s="146"/>
      <c r="BJ30" s="146"/>
      <c r="BK30" s="146"/>
      <c r="BL30" s="146"/>
      <c r="BM30" s="146"/>
      <c r="BN30" s="20"/>
      <c r="BO30" s="20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68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147"/>
      <c r="H31" s="28"/>
      <c r="I31" s="147"/>
      <c r="J31" s="61"/>
      <c r="K31" s="147"/>
      <c r="L31" s="40"/>
      <c r="M31" s="147"/>
      <c r="N31" s="40"/>
      <c r="O31" s="40" t="s">
        <v>3</v>
      </c>
      <c r="P31" s="147"/>
      <c r="Q31" s="40" t="s">
        <v>3</v>
      </c>
      <c r="R31" s="147"/>
      <c r="S31" s="147"/>
      <c r="T31" s="147"/>
      <c r="U31" s="147"/>
      <c r="V31" s="147"/>
      <c r="W31" s="147"/>
      <c r="X31" s="61"/>
      <c r="Y31" s="147"/>
      <c r="Z31" s="40"/>
      <c r="AA31" s="147"/>
      <c r="AB31" s="40"/>
      <c r="AC31" s="40" t="s">
        <v>3</v>
      </c>
      <c r="AD31" s="147"/>
      <c r="AE31" s="40" t="s">
        <v>3</v>
      </c>
      <c r="AF31" s="147"/>
      <c r="AG31" s="147"/>
      <c r="AH31" s="147"/>
      <c r="AI31" s="147"/>
      <c r="AJ31" s="147"/>
      <c r="AK31" s="147"/>
      <c r="AL31" s="61"/>
      <c r="AM31" s="147"/>
      <c r="AN31" s="40"/>
      <c r="AO31" s="147"/>
      <c r="AP31" s="40"/>
      <c r="AQ31" s="40" t="s">
        <v>3</v>
      </c>
      <c r="AR31" s="147"/>
      <c r="AS31" s="40" t="s">
        <v>3</v>
      </c>
      <c r="AT31" s="147"/>
      <c r="AU31" s="147"/>
      <c r="AV31" s="147"/>
      <c r="AW31" s="147"/>
      <c r="AX31" s="147"/>
      <c r="AY31" s="147"/>
      <c r="AZ31" s="61"/>
      <c r="BA31" s="147"/>
      <c r="BB31" s="40"/>
      <c r="BC31" s="147"/>
      <c r="BD31" s="40"/>
      <c r="BE31" s="40" t="s">
        <v>3</v>
      </c>
      <c r="BF31" s="147"/>
      <c r="BG31" s="40" t="s">
        <v>3</v>
      </c>
      <c r="BH31" s="147"/>
      <c r="BI31" s="147"/>
      <c r="BJ31" s="147"/>
      <c r="BK31" s="147"/>
      <c r="BL31" s="147"/>
      <c r="BM31" s="147"/>
      <c r="BN31" s="28"/>
      <c r="BO31" s="28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69">
        <f t="shared" si="17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0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E27:F27"/>
    <mergeCell ref="E28:F28"/>
    <mergeCell ref="D14:D16"/>
    <mergeCell ref="E24:F24"/>
    <mergeCell ref="E20:F20"/>
    <mergeCell ref="Y34:AK34"/>
    <mergeCell ref="E29:F29"/>
    <mergeCell ref="E30:F30"/>
    <mergeCell ref="E31:F31"/>
    <mergeCell ref="C32:BO32"/>
    <mergeCell ref="D4:F4"/>
    <mergeCell ref="D5:F5"/>
    <mergeCell ref="D34:F34"/>
    <mergeCell ref="I34:S34"/>
    <mergeCell ref="E26:F26"/>
    <mergeCell ref="E25:F25"/>
    <mergeCell ref="E18:F18"/>
    <mergeCell ref="E19:F19"/>
    <mergeCell ref="BK15:BK16"/>
    <mergeCell ref="BO15:BO16"/>
    <mergeCell ref="BA15:BA16"/>
    <mergeCell ref="BC15:BC16"/>
    <mergeCell ref="BE15:BE16"/>
    <mergeCell ref="E21:F21"/>
    <mergeCell ref="E22:F22"/>
    <mergeCell ref="E23:F23"/>
    <mergeCell ref="E17:F17"/>
    <mergeCell ref="BS15:BV15"/>
    <mergeCell ref="BQ15:BR15"/>
    <mergeCell ref="C14:C16"/>
    <mergeCell ref="AY15:AY16"/>
    <mergeCell ref="BM15:BM16"/>
    <mergeCell ref="AM15:AM16"/>
    <mergeCell ref="AO15:AO16"/>
    <mergeCell ref="AQ15:AQ16"/>
    <mergeCell ref="AS15:AS16"/>
    <mergeCell ref="E14:F16"/>
    <mergeCell ref="AG15:AG16"/>
    <mergeCell ref="G14:BP14"/>
    <mergeCell ref="Y5:BO5"/>
    <mergeCell ref="CG15:CG16"/>
    <mergeCell ref="CF15:CF16"/>
    <mergeCell ref="CC15:CC16"/>
    <mergeCell ref="BY14:CL14"/>
    <mergeCell ref="BY15:BY16"/>
    <mergeCell ref="BZ15:BZ16"/>
    <mergeCell ref="CA15:CA16"/>
    <mergeCell ref="CB15:CB16"/>
    <mergeCell ref="BI15:BI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BQ14:BW14"/>
    <mergeCell ref="AC15:AC16"/>
    <mergeCell ref="AE15:AE16"/>
    <mergeCell ref="BG15:BG16"/>
    <mergeCell ref="AU15:AU16"/>
    <mergeCell ref="AW15:AW16"/>
    <mergeCell ref="AI15:AI16"/>
    <mergeCell ref="AK15:AK16"/>
    <mergeCell ref="B1:AX1"/>
    <mergeCell ref="Y4:BO4"/>
    <mergeCell ref="G15:G16"/>
    <mergeCell ref="I15:I16"/>
    <mergeCell ref="K15:K16"/>
    <mergeCell ref="M15:M16"/>
    <mergeCell ref="O15:O16"/>
    <mergeCell ref="Q15:Q16"/>
    <mergeCell ref="S15:S16"/>
    <mergeCell ref="U15:U16"/>
    <mergeCell ref="CH15:CH16"/>
    <mergeCell ref="CI15:CI16"/>
    <mergeCell ref="CJ15:CJ16"/>
    <mergeCell ref="CK15:CK16"/>
    <mergeCell ref="D35:F35"/>
    <mergeCell ref="I35:S35"/>
    <mergeCell ref="Y35:AK35"/>
    <mergeCell ref="W15:W16"/>
    <mergeCell ref="Y15:Y16"/>
    <mergeCell ref="AA15:AA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3.375" style="1" customWidth="1"/>
    <col min="89" max="89" width="10.625" style="1" customWidth="1"/>
    <col min="90" max="90" width="18.87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69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201" t="s">
        <v>2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2" t="s">
        <v>7</v>
      </c>
      <c r="BR14" s="193"/>
      <c r="BS14" s="193"/>
      <c r="BT14" s="193"/>
      <c r="BU14" s="193"/>
      <c r="BV14" s="193"/>
      <c r="BW14" s="194"/>
      <c r="BX14" s="185" t="s">
        <v>13</v>
      </c>
      <c r="BY14" s="190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89" t="s">
        <v>14</v>
      </c>
      <c r="CN14" s="190" t="s">
        <v>15</v>
      </c>
      <c r="CO14" s="191"/>
      <c r="CP14" s="180" t="s">
        <v>19</v>
      </c>
      <c r="CQ14" s="182" t="s">
        <v>18</v>
      </c>
      <c r="CR14" s="10"/>
    </row>
    <row r="15" spans="2:96" ht="12" customHeight="1" thickBot="1">
      <c r="B15" s="9"/>
      <c r="C15" s="198"/>
      <c r="D15" s="198"/>
      <c r="E15" s="198"/>
      <c r="F15" s="200"/>
      <c r="G15" s="178">
        <v>1</v>
      </c>
      <c r="H15" s="127"/>
      <c r="I15" s="179">
        <v>2</v>
      </c>
      <c r="J15" s="128"/>
      <c r="K15" s="179">
        <v>3</v>
      </c>
      <c r="L15" s="128"/>
      <c r="M15" s="179">
        <v>4</v>
      </c>
      <c r="N15" s="128"/>
      <c r="O15" s="179">
        <v>5</v>
      </c>
      <c r="P15" s="128"/>
      <c r="Q15" s="179">
        <v>6</v>
      </c>
      <c r="R15" s="128"/>
      <c r="S15" s="179">
        <v>7</v>
      </c>
      <c r="T15" s="128"/>
      <c r="U15" s="179">
        <v>8</v>
      </c>
      <c r="V15" s="128"/>
      <c r="W15" s="179">
        <v>9</v>
      </c>
      <c r="X15" s="128"/>
      <c r="Y15" s="179">
        <v>10</v>
      </c>
      <c r="Z15" s="128"/>
      <c r="AA15" s="179">
        <v>11</v>
      </c>
      <c r="AB15" s="128"/>
      <c r="AC15" s="179">
        <v>12</v>
      </c>
      <c r="AD15" s="128"/>
      <c r="AE15" s="179">
        <v>13</v>
      </c>
      <c r="AF15" s="128"/>
      <c r="AG15" s="179">
        <v>14</v>
      </c>
      <c r="AH15" s="128"/>
      <c r="AI15" s="179">
        <v>15</v>
      </c>
      <c r="AJ15" s="128"/>
      <c r="AK15" s="179">
        <v>16</v>
      </c>
      <c r="AL15" s="128"/>
      <c r="AM15" s="179">
        <v>17</v>
      </c>
      <c r="AN15" s="128"/>
      <c r="AO15" s="179">
        <v>18</v>
      </c>
      <c r="AP15" s="128"/>
      <c r="AQ15" s="179">
        <v>19</v>
      </c>
      <c r="AR15" s="128"/>
      <c r="AS15" s="179">
        <v>20</v>
      </c>
      <c r="AT15" s="128"/>
      <c r="AU15" s="179">
        <v>21</v>
      </c>
      <c r="AV15" s="128"/>
      <c r="AW15" s="179">
        <v>22</v>
      </c>
      <c r="AX15" s="128"/>
      <c r="AY15" s="179">
        <v>23</v>
      </c>
      <c r="AZ15" s="128"/>
      <c r="BA15" s="179">
        <v>24</v>
      </c>
      <c r="BB15" s="128"/>
      <c r="BC15" s="179">
        <v>25</v>
      </c>
      <c r="BD15" s="128"/>
      <c r="BE15" s="179">
        <v>26</v>
      </c>
      <c r="BF15" s="128"/>
      <c r="BG15" s="179">
        <v>27</v>
      </c>
      <c r="BH15" s="128"/>
      <c r="BI15" s="179">
        <v>28</v>
      </c>
      <c r="BJ15" s="128"/>
      <c r="BK15" s="179">
        <v>29</v>
      </c>
      <c r="BL15" s="128"/>
      <c r="BM15" s="179">
        <v>30</v>
      </c>
      <c r="BN15" s="129"/>
      <c r="BO15" s="208">
        <v>31</v>
      </c>
      <c r="BP15" s="130"/>
      <c r="BQ15" s="178" t="s">
        <v>9</v>
      </c>
      <c r="BR15" s="179"/>
      <c r="BS15" s="179" t="s">
        <v>8</v>
      </c>
      <c r="BT15" s="179"/>
      <c r="BU15" s="179"/>
      <c r="BV15" s="179"/>
      <c r="BW15" s="184" t="s">
        <v>20</v>
      </c>
      <c r="BX15" s="186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189"/>
      <c r="CN15" s="190"/>
      <c r="CO15" s="191"/>
      <c r="CP15" s="181"/>
      <c r="CQ15" s="183"/>
      <c r="CR15" s="10"/>
    </row>
    <row r="16" spans="2:96" ht="65.25" customHeight="1" thickBot="1">
      <c r="B16" s="9"/>
      <c r="C16" s="198"/>
      <c r="D16" s="198"/>
      <c r="E16" s="198"/>
      <c r="F16" s="200"/>
      <c r="G16" s="178"/>
      <c r="H16" s="127"/>
      <c r="I16" s="179"/>
      <c r="J16" s="128"/>
      <c r="K16" s="179"/>
      <c r="L16" s="128"/>
      <c r="M16" s="179"/>
      <c r="N16" s="128"/>
      <c r="O16" s="179"/>
      <c r="P16" s="128"/>
      <c r="Q16" s="179"/>
      <c r="R16" s="128"/>
      <c r="S16" s="179"/>
      <c r="T16" s="128"/>
      <c r="U16" s="179"/>
      <c r="V16" s="128"/>
      <c r="W16" s="179"/>
      <c r="X16" s="128"/>
      <c r="Y16" s="179"/>
      <c r="Z16" s="128"/>
      <c r="AA16" s="179"/>
      <c r="AB16" s="128"/>
      <c r="AC16" s="179"/>
      <c r="AD16" s="128"/>
      <c r="AE16" s="179"/>
      <c r="AF16" s="128"/>
      <c r="AG16" s="179"/>
      <c r="AH16" s="128"/>
      <c r="AI16" s="179"/>
      <c r="AJ16" s="128"/>
      <c r="AK16" s="179"/>
      <c r="AL16" s="128"/>
      <c r="AM16" s="179"/>
      <c r="AN16" s="128"/>
      <c r="AO16" s="179"/>
      <c r="AP16" s="128"/>
      <c r="AQ16" s="179"/>
      <c r="AR16" s="128"/>
      <c r="AS16" s="179"/>
      <c r="AT16" s="128"/>
      <c r="AU16" s="179"/>
      <c r="AV16" s="128"/>
      <c r="AW16" s="179"/>
      <c r="AX16" s="128"/>
      <c r="AY16" s="179"/>
      <c r="AZ16" s="128"/>
      <c r="BA16" s="179"/>
      <c r="BB16" s="128"/>
      <c r="BC16" s="179"/>
      <c r="BD16" s="128"/>
      <c r="BE16" s="179"/>
      <c r="BF16" s="128"/>
      <c r="BG16" s="179"/>
      <c r="BH16" s="128"/>
      <c r="BI16" s="179"/>
      <c r="BJ16" s="128"/>
      <c r="BK16" s="179"/>
      <c r="BL16" s="128"/>
      <c r="BM16" s="179"/>
      <c r="BN16" s="129"/>
      <c r="BO16" s="208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184"/>
      <c r="BX16" s="186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189"/>
      <c r="CN16" s="133" t="s">
        <v>16</v>
      </c>
      <c r="CO16" s="134" t="s">
        <v>17</v>
      </c>
      <c r="CP16" s="181"/>
      <c r="CQ16" s="183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146"/>
      <c r="H17" s="39"/>
      <c r="I17" s="146"/>
      <c r="J17" s="39"/>
      <c r="K17" s="39" t="s">
        <v>3</v>
      </c>
      <c r="L17" s="146"/>
      <c r="M17" s="39" t="s">
        <v>3</v>
      </c>
      <c r="N17" s="146"/>
      <c r="O17" s="146"/>
      <c r="P17" s="146"/>
      <c r="Q17" s="146"/>
      <c r="R17" s="146"/>
      <c r="S17" s="146"/>
      <c r="T17" s="60"/>
      <c r="U17" s="146"/>
      <c r="V17" s="39"/>
      <c r="W17" s="146"/>
      <c r="X17" s="39"/>
      <c r="Y17" s="39" t="s">
        <v>3</v>
      </c>
      <c r="Z17" s="146"/>
      <c r="AA17" s="39" t="s">
        <v>3</v>
      </c>
      <c r="AB17" s="146"/>
      <c r="AC17" s="146"/>
      <c r="AD17" s="146"/>
      <c r="AE17" s="146"/>
      <c r="AF17" s="146"/>
      <c r="AG17" s="146"/>
      <c r="AH17" s="60"/>
      <c r="AI17" s="146"/>
      <c r="AJ17" s="39"/>
      <c r="AK17" s="146"/>
      <c r="AL17" s="39"/>
      <c r="AM17" s="39" t="s">
        <v>3</v>
      </c>
      <c r="AN17" s="146"/>
      <c r="AO17" s="39" t="s">
        <v>3</v>
      </c>
      <c r="AP17" s="146"/>
      <c r="AQ17" s="146"/>
      <c r="AR17" s="146"/>
      <c r="AS17" s="146"/>
      <c r="AT17" s="146"/>
      <c r="AU17" s="146"/>
      <c r="AV17" s="60"/>
      <c r="AW17" s="146"/>
      <c r="AX17" s="39"/>
      <c r="AY17" s="146"/>
      <c r="AZ17" s="39"/>
      <c r="BA17" s="39" t="s">
        <v>3</v>
      </c>
      <c r="BB17" s="146"/>
      <c r="BC17" s="39" t="s">
        <v>3</v>
      </c>
      <c r="BD17" s="146"/>
      <c r="BE17" s="146"/>
      <c r="BF17" s="146"/>
      <c r="BG17" s="146"/>
      <c r="BH17" s="146"/>
      <c r="BI17" s="146"/>
      <c r="BJ17" s="60"/>
      <c r="BK17" s="146"/>
      <c r="BL17" s="39"/>
      <c r="BM17" s="146"/>
      <c r="BN17" s="39"/>
      <c r="BO17" s="39" t="s">
        <v>3</v>
      </c>
      <c r="BP17" s="83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39"/>
      <c r="I18" s="146"/>
      <c r="J18" s="39"/>
      <c r="K18" s="39" t="s">
        <v>3</v>
      </c>
      <c r="L18" s="146"/>
      <c r="M18" s="39" t="s">
        <v>3</v>
      </c>
      <c r="N18" s="146"/>
      <c r="O18" s="146"/>
      <c r="P18" s="146"/>
      <c r="Q18" s="146"/>
      <c r="R18" s="146"/>
      <c r="S18" s="146"/>
      <c r="T18" s="60"/>
      <c r="U18" s="146"/>
      <c r="V18" s="39"/>
      <c r="W18" s="146"/>
      <c r="X18" s="39"/>
      <c r="Y18" s="39" t="s">
        <v>3</v>
      </c>
      <c r="Z18" s="146"/>
      <c r="AA18" s="39" t="s">
        <v>3</v>
      </c>
      <c r="AB18" s="146"/>
      <c r="AC18" s="146"/>
      <c r="AD18" s="146"/>
      <c r="AE18" s="146"/>
      <c r="AF18" s="146"/>
      <c r="AG18" s="146"/>
      <c r="AH18" s="60"/>
      <c r="AI18" s="146"/>
      <c r="AJ18" s="39"/>
      <c r="AK18" s="146"/>
      <c r="AL18" s="39"/>
      <c r="AM18" s="39" t="s">
        <v>3</v>
      </c>
      <c r="AN18" s="146"/>
      <c r="AO18" s="39" t="s">
        <v>3</v>
      </c>
      <c r="AP18" s="146"/>
      <c r="AQ18" s="146"/>
      <c r="AR18" s="146"/>
      <c r="AS18" s="146"/>
      <c r="AT18" s="146"/>
      <c r="AU18" s="146"/>
      <c r="AV18" s="60"/>
      <c r="AW18" s="146"/>
      <c r="AX18" s="39"/>
      <c r="AY18" s="146"/>
      <c r="AZ18" s="39"/>
      <c r="BA18" s="39" t="s">
        <v>3</v>
      </c>
      <c r="BB18" s="146"/>
      <c r="BC18" s="39" t="s">
        <v>3</v>
      </c>
      <c r="BD18" s="146"/>
      <c r="BE18" s="146"/>
      <c r="BF18" s="146"/>
      <c r="BG18" s="146"/>
      <c r="BH18" s="146"/>
      <c r="BI18" s="146"/>
      <c r="BJ18" s="60"/>
      <c r="BK18" s="146"/>
      <c r="BL18" s="39"/>
      <c r="BM18" s="146"/>
      <c r="BN18" s="39"/>
      <c r="BO18" s="39" t="s">
        <v>3</v>
      </c>
      <c r="BP18" s="83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39"/>
      <c r="I19" s="146"/>
      <c r="J19" s="39"/>
      <c r="K19" s="39" t="s">
        <v>3</v>
      </c>
      <c r="L19" s="146"/>
      <c r="M19" s="39" t="s">
        <v>3</v>
      </c>
      <c r="N19" s="146"/>
      <c r="O19" s="146"/>
      <c r="P19" s="146"/>
      <c r="Q19" s="146"/>
      <c r="R19" s="146"/>
      <c r="S19" s="146"/>
      <c r="T19" s="60"/>
      <c r="U19" s="146"/>
      <c r="V19" s="39"/>
      <c r="W19" s="146"/>
      <c r="X19" s="39"/>
      <c r="Y19" s="39" t="s">
        <v>3</v>
      </c>
      <c r="Z19" s="146"/>
      <c r="AA19" s="39" t="s">
        <v>3</v>
      </c>
      <c r="AB19" s="146"/>
      <c r="AC19" s="146"/>
      <c r="AD19" s="146"/>
      <c r="AE19" s="146"/>
      <c r="AF19" s="146"/>
      <c r="AG19" s="146"/>
      <c r="AH19" s="60"/>
      <c r="AI19" s="146"/>
      <c r="AJ19" s="39"/>
      <c r="AK19" s="146"/>
      <c r="AL19" s="39"/>
      <c r="AM19" s="39" t="s">
        <v>3</v>
      </c>
      <c r="AN19" s="146"/>
      <c r="AO19" s="39" t="s">
        <v>3</v>
      </c>
      <c r="AP19" s="146"/>
      <c r="AQ19" s="146"/>
      <c r="AR19" s="146"/>
      <c r="AS19" s="146"/>
      <c r="AT19" s="146"/>
      <c r="AU19" s="146"/>
      <c r="AV19" s="60"/>
      <c r="AW19" s="146"/>
      <c r="AX19" s="39"/>
      <c r="AY19" s="146"/>
      <c r="AZ19" s="39"/>
      <c r="BA19" s="39" t="s">
        <v>3</v>
      </c>
      <c r="BB19" s="146"/>
      <c r="BC19" s="39" t="s">
        <v>3</v>
      </c>
      <c r="BD19" s="146"/>
      <c r="BE19" s="146"/>
      <c r="BF19" s="146"/>
      <c r="BG19" s="146"/>
      <c r="BH19" s="146"/>
      <c r="BI19" s="146"/>
      <c r="BJ19" s="60"/>
      <c r="BK19" s="146"/>
      <c r="BL19" s="39"/>
      <c r="BM19" s="146"/>
      <c r="BN19" s="39"/>
      <c r="BO19" s="39" t="s">
        <v>3</v>
      </c>
      <c r="BP19" s="83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39"/>
      <c r="I20" s="146"/>
      <c r="J20" s="39"/>
      <c r="K20" s="39" t="s">
        <v>3</v>
      </c>
      <c r="L20" s="146"/>
      <c r="M20" s="39" t="s">
        <v>3</v>
      </c>
      <c r="N20" s="146"/>
      <c r="O20" s="146"/>
      <c r="P20" s="146"/>
      <c r="Q20" s="146"/>
      <c r="R20" s="146"/>
      <c r="S20" s="146"/>
      <c r="T20" s="60"/>
      <c r="U20" s="146"/>
      <c r="V20" s="39"/>
      <c r="W20" s="146"/>
      <c r="X20" s="39"/>
      <c r="Y20" s="39" t="s">
        <v>3</v>
      </c>
      <c r="Z20" s="146"/>
      <c r="AA20" s="39" t="s">
        <v>3</v>
      </c>
      <c r="AB20" s="146"/>
      <c r="AC20" s="146"/>
      <c r="AD20" s="146"/>
      <c r="AE20" s="146"/>
      <c r="AF20" s="146"/>
      <c r="AG20" s="146"/>
      <c r="AH20" s="60"/>
      <c r="AI20" s="146"/>
      <c r="AJ20" s="39"/>
      <c r="AK20" s="146"/>
      <c r="AL20" s="39"/>
      <c r="AM20" s="39" t="s">
        <v>3</v>
      </c>
      <c r="AN20" s="146"/>
      <c r="AO20" s="39" t="s">
        <v>3</v>
      </c>
      <c r="AP20" s="146"/>
      <c r="AQ20" s="146"/>
      <c r="AR20" s="146"/>
      <c r="AS20" s="146"/>
      <c r="AT20" s="146"/>
      <c r="AU20" s="146"/>
      <c r="AV20" s="60"/>
      <c r="AW20" s="146"/>
      <c r="AX20" s="39"/>
      <c r="AY20" s="146"/>
      <c r="AZ20" s="39"/>
      <c r="BA20" s="39" t="s">
        <v>3</v>
      </c>
      <c r="BB20" s="146"/>
      <c r="BC20" s="39" t="s">
        <v>3</v>
      </c>
      <c r="BD20" s="146"/>
      <c r="BE20" s="146"/>
      <c r="BF20" s="146"/>
      <c r="BG20" s="146"/>
      <c r="BH20" s="146"/>
      <c r="BI20" s="146"/>
      <c r="BJ20" s="60"/>
      <c r="BK20" s="146"/>
      <c r="BL20" s="39"/>
      <c r="BM20" s="146"/>
      <c r="BN20" s="39"/>
      <c r="BO20" s="39" t="s">
        <v>3</v>
      </c>
      <c r="BP20" s="83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39"/>
      <c r="I21" s="146"/>
      <c r="J21" s="39"/>
      <c r="K21" s="39" t="s">
        <v>3</v>
      </c>
      <c r="L21" s="146"/>
      <c r="M21" s="39" t="s">
        <v>3</v>
      </c>
      <c r="N21" s="146"/>
      <c r="O21" s="146"/>
      <c r="P21" s="146"/>
      <c r="Q21" s="146"/>
      <c r="R21" s="146"/>
      <c r="S21" s="146"/>
      <c r="T21" s="60"/>
      <c r="U21" s="146"/>
      <c r="V21" s="39"/>
      <c r="W21" s="146"/>
      <c r="X21" s="39"/>
      <c r="Y21" s="39" t="s">
        <v>3</v>
      </c>
      <c r="Z21" s="146"/>
      <c r="AA21" s="39" t="s">
        <v>3</v>
      </c>
      <c r="AB21" s="146"/>
      <c r="AC21" s="146"/>
      <c r="AD21" s="146"/>
      <c r="AE21" s="146"/>
      <c r="AF21" s="146"/>
      <c r="AG21" s="146"/>
      <c r="AH21" s="60"/>
      <c r="AI21" s="146"/>
      <c r="AJ21" s="39"/>
      <c r="AK21" s="146"/>
      <c r="AL21" s="39"/>
      <c r="AM21" s="39" t="s">
        <v>3</v>
      </c>
      <c r="AN21" s="146"/>
      <c r="AO21" s="39" t="s">
        <v>3</v>
      </c>
      <c r="AP21" s="146"/>
      <c r="AQ21" s="146"/>
      <c r="AR21" s="146"/>
      <c r="AS21" s="146"/>
      <c r="AT21" s="146"/>
      <c r="AU21" s="146"/>
      <c r="AV21" s="60"/>
      <c r="AW21" s="146"/>
      <c r="AX21" s="39"/>
      <c r="AY21" s="146"/>
      <c r="AZ21" s="39"/>
      <c r="BA21" s="39" t="s">
        <v>3</v>
      </c>
      <c r="BB21" s="146"/>
      <c r="BC21" s="39" t="s">
        <v>3</v>
      </c>
      <c r="BD21" s="146"/>
      <c r="BE21" s="146"/>
      <c r="BF21" s="146"/>
      <c r="BG21" s="146"/>
      <c r="BH21" s="146"/>
      <c r="BI21" s="146"/>
      <c r="BJ21" s="60"/>
      <c r="BK21" s="146"/>
      <c r="BL21" s="39"/>
      <c r="BM21" s="146"/>
      <c r="BN21" s="39"/>
      <c r="BO21" s="39" t="s">
        <v>3</v>
      </c>
      <c r="BP21" s="83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39"/>
      <c r="I22" s="146"/>
      <c r="J22" s="39"/>
      <c r="K22" s="39" t="s">
        <v>3</v>
      </c>
      <c r="L22" s="146"/>
      <c r="M22" s="39" t="s">
        <v>3</v>
      </c>
      <c r="N22" s="146"/>
      <c r="O22" s="146"/>
      <c r="P22" s="146"/>
      <c r="Q22" s="146"/>
      <c r="R22" s="146"/>
      <c r="S22" s="146"/>
      <c r="T22" s="60"/>
      <c r="U22" s="146"/>
      <c r="V22" s="39"/>
      <c r="W22" s="146"/>
      <c r="X22" s="39"/>
      <c r="Y22" s="39" t="s">
        <v>3</v>
      </c>
      <c r="Z22" s="146"/>
      <c r="AA22" s="39" t="s">
        <v>3</v>
      </c>
      <c r="AB22" s="146"/>
      <c r="AC22" s="146"/>
      <c r="AD22" s="146"/>
      <c r="AE22" s="146"/>
      <c r="AF22" s="146"/>
      <c r="AG22" s="146"/>
      <c r="AH22" s="60"/>
      <c r="AI22" s="146"/>
      <c r="AJ22" s="39"/>
      <c r="AK22" s="146"/>
      <c r="AL22" s="39"/>
      <c r="AM22" s="39" t="s">
        <v>3</v>
      </c>
      <c r="AN22" s="146"/>
      <c r="AO22" s="39" t="s">
        <v>3</v>
      </c>
      <c r="AP22" s="146"/>
      <c r="AQ22" s="146"/>
      <c r="AR22" s="146"/>
      <c r="AS22" s="146"/>
      <c r="AT22" s="146"/>
      <c r="AU22" s="146"/>
      <c r="AV22" s="60"/>
      <c r="AW22" s="146"/>
      <c r="AX22" s="39"/>
      <c r="AY22" s="146"/>
      <c r="AZ22" s="39"/>
      <c r="BA22" s="39" t="s">
        <v>3</v>
      </c>
      <c r="BB22" s="146"/>
      <c r="BC22" s="39" t="s">
        <v>3</v>
      </c>
      <c r="BD22" s="146"/>
      <c r="BE22" s="146"/>
      <c r="BF22" s="146"/>
      <c r="BG22" s="146"/>
      <c r="BH22" s="146"/>
      <c r="BI22" s="146"/>
      <c r="BJ22" s="60"/>
      <c r="BK22" s="146"/>
      <c r="BL22" s="39"/>
      <c r="BM22" s="146"/>
      <c r="BN22" s="39"/>
      <c r="BO22" s="39" t="s">
        <v>3</v>
      </c>
      <c r="BP22" s="83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39"/>
      <c r="I23" s="146"/>
      <c r="J23" s="39"/>
      <c r="K23" s="39" t="s">
        <v>3</v>
      </c>
      <c r="L23" s="146"/>
      <c r="M23" s="39" t="s">
        <v>3</v>
      </c>
      <c r="N23" s="146"/>
      <c r="O23" s="146"/>
      <c r="P23" s="146"/>
      <c r="Q23" s="146"/>
      <c r="R23" s="146"/>
      <c r="S23" s="146"/>
      <c r="T23" s="60"/>
      <c r="U23" s="146"/>
      <c r="V23" s="39"/>
      <c r="W23" s="146"/>
      <c r="X23" s="39"/>
      <c r="Y23" s="39" t="s">
        <v>3</v>
      </c>
      <c r="Z23" s="146"/>
      <c r="AA23" s="39" t="s">
        <v>3</v>
      </c>
      <c r="AB23" s="146"/>
      <c r="AC23" s="146"/>
      <c r="AD23" s="146"/>
      <c r="AE23" s="146"/>
      <c r="AF23" s="146"/>
      <c r="AG23" s="146"/>
      <c r="AH23" s="60"/>
      <c r="AI23" s="146"/>
      <c r="AJ23" s="39"/>
      <c r="AK23" s="146"/>
      <c r="AL23" s="39"/>
      <c r="AM23" s="39" t="s">
        <v>3</v>
      </c>
      <c r="AN23" s="146"/>
      <c r="AO23" s="39" t="s">
        <v>3</v>
      </c>
      <c r="AP23" s="146"/>
      <c r="AQ23" s="146"/>
      <c r="AR23" s="146"/>
      <c r="AS23" s="146"/>
      <c r="AT23" s="146"/>
      <c r="AU23" s="146"/>
      <c r="AV23" s="60"/>
      <c r="AW23" s="146"/>
      <c r="AX23" s="39"/>
      <c r="AY23" s="146"/>
      <c r="AZ23" s="39"/>
      <c r="BA23" s="39" t="s">
        <v>3</v>
      </c>
      <c r="BB23" s="146"/>
      <c r="BC23" s="39" t="s">
        <v>3</v>
      </c>
      <c r="BD23" s="146"/>
      <c r="BE23" s="146"/>
      <c r="BF23" s="146"/>
      <c r="BG23" s="146"/>
      <c r="BH23" s="146"/>
      <c r="BI23" s="146"/>
      <c r="BJ23" s="60"/>
      <c r="BK23" s="146"/>
      <c r="BL23" s="39"/>
      <c r="BM23" s="146"/>
      <c r="BN23" s="39"/>
      <c r="BO23" s="39" t="s">
        <v>3</v>
      </c>
      <c r="BP23" s="83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39"/>
      <c r="I24" s="146"/>
      <c r="J24" s="39"/>
      <c r="K24" s="39" t="s">
        <v>3</v>
      </c>
      <c r="L24" s="146"/>
      <c r="M24" s="39" t="s">
        <v>3</v>
      </c>
      <c r="N24" s="146"/>
      <c r="O24" s="146"/>
      <c r="P24" s="146"/>
      <c r="Q24" s="146"/>
      <c r="R24" s="146"/>
      <c r="S24" s="146"/>
      <c r="T24" s="60"/>
      <c r="U24" s="146"/>
      <c r="V24" s="39"/>
      <c r="W24" s="146"/>
      <c r="X24" s="39"/>
      <c r="Y24" s="39" t="s">
        <v>3</v>
      </c>
      <c r="Z24" s="146"/>
      <c r="AA24" s="39" t="s">
        <v>3</v>
      </c>
      <c r="AB24" s="146"/>
      <c r="AC24" s="146"/>
      <c r="AD24" s="146"/>
      <c r="AE24" s="146"/>
      <c r="AF24" s="146"/>
      <c r="AG24" s="146"/>
      <c r="AH24" s="60"/>
      <c r="AI24" s="146"/>
      <c r="AJ24" s="39"/>
      <c r="AK24" s="146"/>
      <c r="AL24" s="39"/>
      <c r="AM24" s="39" t="s">
        <v>3</v>
      </c>
      <c r="AN24" s="146"/>
      <c r="AO24" s="39" t="s">
        <v>3</v>
      </c>
      <c r="AP24" s="146"/>
      <c r="AQ24" s="146"/>
      <c r="AR24" s="146"/>
      <c r="AS24" s="146"/>
      <c r="AT24" s="146"/>
      <c r="AU24" s="146"/>
      <c r="AV24" s="60"/>
      <c r="AW24" s="146"/>
      <c r="AX24" s="39"/>
      <c r="AY24" s="146"/>
      <c r="AZ24" s="39"/>
      <c r="BA24" s="39" t="s">
        <v>3</v>
      </c>
      <c r="BB24" s="146"/>
      <c r="BC24" s="39" t="s">
        <v>3</v>
      </c>
      <c r="BD24" s="146"/>
      <c r="BE24" s="146"/>
      <c r="BF24" s="146"/>
      <c r="BG24" s="146"/>
      <c r="BH24" s="146"/>
      <c r="BI24" s="146"/>
      <c r="BJ24" s="60"/>
      <c r="BK24" s="146"/>
      <c r="BL24" s="39"/>
      <c r="BM24" s="146"/>
      <c r="BN24" s="39"/>
      <c r="BO24" s="39" t="s">
        <v>3</v>
      </c>
      <c r="BP24" s="83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39"/>
      <c r="I25" s="146"/>
      <c r="J25" s="39"/>
      <c r="K25" s="39" t="s">
        <v>3</v>
      </c>
      <c r="L25" s="146"/>
      <c r="M25" s="39" t="s">
        <v>3</v>
      </c>
      <c r="N25" s="146"/>
      <c r="O25" s="146"/>
      <c r="P25" s="146"/>
      <c r="Q25" s="146"/>
      <c r="R25" s="146"/>
      <c r="S25" s="146"/>
      <c r="T25" s="60"/>
      <c r="U25" s="146"/>
      <c r="V25" s="39"/>
      <c r="W25" s="146"/>
      <c r="X25" s="39"/>
      <c r="Y25" s="39" t="s">
        <v>3</v>
      </c>
      <c r="Z25" s="146"/>
      <c r="AA25" s="39" t="s">
        <v>3</v>
      </c>
      <c r="AB25" s="146"/>
      <c r="AC25" s="146"/>
      <c r="AD25" s="146"/>
      <c r="AE25" s="146"/>
      <c r="AF25" s="146"/>
      <c r="AG25" s="146"/>
      <c r="AH25" s="60"/>
      <c r="AI25" s="146"/>
      <c r="AJ25" s="39"/>
      <c r="AK25" s="146"/>
      <c r="AL25" s="39"/>
      <c r="AM25" s="39" t="s">
        <v>3</v>
      </c>
      <c r="AN25" s="146"/>
      <c r="AO25" s="39" t="s">
        <v>3</v>
      </c>
      <c r="AP25" s="146"/>
      <c r="AQ25" s="146"/>
      <c r="AR25" s="146"/>
      <c r="AS25" s="146"/>
      <c r="AT25" s="146"/>
      <c r="AU25" s="146"/>
      <c r="AV25" s="60"/>
      <c r="AW25" s="146"/>
      <c r="AX25" s="39"/>
      <c r="AY25" s="146"/>
      <c r="AZ25" s="39"/>
      <c r="BA25" s="39" t="s">
        <v>3</v>
      </c>
      <c r="BB25" s="146"/>
      <c r="BC25" s="39" t="s">
        <v>3</v>
      </c>
      <c r="BD25" s="146"/>
      <c r="BE25" s="146"/>
      <c r="BF25" s="146"/>
      <c r="BG25" s="146"/>
      <c r="BH25" s="146"/>
      <c r="BI25" s="146"/>
      <c r="BJ25" s="60"/>
      <c r="BK25" s="146"/>
      <c r="BL25" s="39"/>
      <c r="BM25" s="146"/>
      <c r="BN25" s="39"/>
      <c r="BO25" s="39" t="s">
        <v>3</v>
      </c>
      <c r="BP25" s="83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39"/>
      <c r="I26" s="146"/>
      <c r="J26" s="39"/>
      <c r="K26" s="39" t="s">
        <v>3</v>
      </c>
      <c r="L26" s="146"/>
      <c r="M26" s="39" t="s">
        <v>3</v>
      </c>
      <c r="N26" s="146"/>
      <c r="O26" s="146"/>
      <c r="P26" s="146"/>
      <c r="Q26" s="146"/>
      <c r="R26" s="146"/>
      <c r="S26" s="146"/>
      <c r="T26" s="60"/>
      <c r="U26" s="146"/>
      <c r="V26" s="39"/>
      <c r="W26" s="146"/>
      <c r="X26" s="39"/>
      <c r="Y26" s="39" t="s">
        <v>3</v>
      </c>
      <c r="Z26" s="146"/>
      <c r="AA26" s="39" t="s">
        <v>3</v>
      </c>
      <c r="AB26" s="146"/>
      <c r="AC26" s="146"/>
      <c r="AD26" s="146"/>
      <c r="AE26" s="146"/>
      <c r="AF26" s="146"/>
      <c r="AG26" s="146"/>
      <c r="AH26" s="60"/>
      <c r="AI26" s="146"/>
      <c r="AJ26" s="39"/>
      <c r="AK26" s="146"/>
      <c r="AL26" s="39"/>
      <c r="AM26" s="39" t="s">
        <v>3</v>
      </c>
      <c r="AN26" s="146"/>
      <c r="AO26" s="39" t="s">
        <v>3</v>
      </c>
      <c r="AP26" s="146"/>
      <c r="AQ26" s="146"/>
      <c r="AR26" s="146"/>
      <c r="AS26" s="146"/>
      <c r="AT26" s="146"/>
      <c r="AU26" s="146"/>
      <c r="AV26" s="60"/>
      <c r="AW26" s="146"/>
      <c r="AX26" s="39"/>
      <c r="AY26" s="146"/>
      <c r="AZ26" s="39"/>
      <c r="BA26" s="39" t="s">
        <v>3</v>
      </c>
      <c r="BB26" s="146"/>
      <c r="BC26" s="39" t="s">
        <v>3</v>
      </c>
      <c r="BD26" s="146"/>
      <c r="BE26" s="146"/>
      <c r="BF26" s="146"/>
      <c r="BG26" s="146"/>
      <c r="BH26" s="146"/>
      <c r="BI26" s="146"/>
      <c r="BJ26" s="60"/>
      <c r="BK26" s="146"/>
      <c r="BL26" s="39"/>
      <c r="BM26" s="146"/>
      <c r="BN26" s="39"/>
      <c r="BO26" s="39" t="s">
        <v>3</v>
      </c>
      <c r="BP26" s="83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39"/>
      <c r="I27" s="146"/>
      <c r="J27" s="39"/>
      <c r="K27" s="39" t="s">
        <v>3</v>
      </c>
      <c r="L27" s="146"/>
      <c r="M27" s="39" t="s">
        <v>3</v>
      </c>
      <c r="N27" s="146"/>
      <c r="O27" s="146"/>
      <c r="P27" s="146"/>
      <c r="Q27" s="146"/>
      <c r="R27" s="146"/>
      <c r="S27" s="146"/>
      <c r="T27" s="60"/>
      <c r="U27" s="146"/>
      <c r="V27" s="39"/>
      <c r="W27" s="146"/>
      <c r="X27" s="39"/>
      <c r="Y27" s="39" t="s">
        <v>3</v>
      </c>
      <c r="Z27" s="146"/>
      <c r="AA27" s="39" t="s">
        <v>3</v>
      </c>
      <c r="AB27" s="146"/>
      <c r="AC27" s="146"/>
      <c r="AD27" s="146"/>
      <c r="AE27" s="146"/>
      <c r="AF27" s="146"/>
      <c r="AG27" s="146"/>
      <c r="AH27" s="60"/>
      <c r="AI27" s="146"/>
      <c r="AJ27" s="39"/>
      <c r="AK27" s="146"/>
      <c r="AL27" s="39"/>
      <c r="AM27" s="39" t="s">
        <v>3</v>
      </c>
      <c r="AN27" s="146"/>
      <c r="AO27" s="39" t="s">
        <v>3</v>
      </c>
      <c r="AP27" s="146"/>
      <c r="AQ27" s="146"/>
      <c r="AR27" s="146"/>
      <c r="AS27" s="146"/>
      <c r="AT27" s="146"/>
      <c r="AU27" s="146"/>
      <c r="AV27" s="60"/>
      <c r="AW27" s="146"/>
      <c r="AX27" s="39"/>
      <c r="AY27" s="146"/>
      <c r="AZ27" s="39"/>
      <c r="BA27" s="39" t="s">
        <v>3</v>
      </c>
      <c r="BB27" s="146"/>
      <c r="BC27" s="39" t="s">
        <v>3</v>
      </c>
      <c r="BD27" s="146"/>
      <c r="BE27" s="146"/>
      <c r="BF27" s="146"/>
      <c r="BG27" s="146"/>
      <c r="BH27" s="146"/>
      <c r="BI27" s="146"/>
      <c r="BJ27" s="60"/>
      <c r="BK27" s="146"/>
      <c r="BL27" s="39"/>
      <c r="BM27" s="146"/>
      <c r="BN27" s="39"/>
      <c r="BO27" s="39" t="s">
        <v>3</v>
      </c>
      <c r="BP27" s="83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39"/>
      <c r="I28" s="146"/>
      <c r="J28" s="39"/>
      <c r="K28" s="39" t="s">
        <v>3</v>
      </c>
      <c r="L28" s="146"/>
      <c r="M28" s="39" t="s">
        <v>3</v>
      </c>
      <c r="N28" s="146"/>
      <c r="O28" s="146"/>
      <c r="P28" s="146"/>
      <c r="Q28" s="146"/>
      <c r="R28" s="146"/>
      <c r="S28" s="146"/>
      <c r="T28" s="60"/>
      <c r="U28" s="146"/>
      <c r="V28" s="39"/>
      <c r="W28" s="146"/>
      <c r="X28" s="39"/>
      <c r="Y28" s="39" t="s">
        <v>3</v>
      </c>
      <c r="Z28" s="146"/>
      <c r="AA28" s="39" t="s">
        <v>3</v>
      </c>
      <c r="AB28" s="146"/>
      <c r="AC28" s="146"/>
      <c r="AD28" s="146"/>
      <c r="AE28" s="146"/>
      <c r="AF28" s="146"/>
      <c r="AG28" s="146"/>
      <c r="AH28" s="60"/>
      <c r="AI28" s="146"/>
      <c r="AJ28" s="39"/>
      <c r="AK28" s="146"/>
      <c r="AL28" s="39"/>
      <c r="AM28" s="39" t="s">
        <v>3</v>
      </c>
      <c r="AN28" s="146"/>
      <c r="AO28" s="39" t="s">
        <v>3</v>
      </c>
      <c r="AP28" s="146"/>
      <c r="AQ28" s="146"/>
      <c r="AR28" s="146"/>
      <c r="AS28" s="146"/>
      <c r="AT28" s="146"/>
      <c r="AU28" s="146"/>
      <c r="AV28" s="60"/>
      <c r="AW28" s="146"/>
      <c r="AX28" s="39"/>
      <c r="AY28" s="146"/>
      <c r="AZ28" s="39"/>
      <c r="BA28" s="39" t="s">
        <v>3</v>
      </c>
      <c r="BB28" s="146"/>
      <c r="BC28" s="39" t="s">
        <v>3</v>
      </c>
      <c r="BD28" s="146"/>
      <c r="BE28" s="146"/>
      <c r="BF28" s="146"/>
      <c r="BG28" s="146"/>
      <c r="BH28" s="146"/>
      <c r="BI28" s="146"/>
      <c r="BJ28" s="60"/>
      <c r="BK28" s="146"/>
      <c r="BL28" s="39"/>
      <c r="BM28" s="146"/>
      <c r="BN28" s="39"/>
      <c r="BO28" s="39" t="s">
        <v>3</v>
      </c>
      <c r="BP28" s="83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39"/>
      <c r="I29" s="146"/>
      <c r="J29" s="39"/>
      <c r="K29" s="39" t="s">
        <v>3</v>
      </c>
      <c r="L29" s="146"/>
      <c r="M29" s="39" t="s">
        <v>3</v>
      </c>
      <c r="N29" s="146"/>
      <c r="O29" s="146"/>
      <c r="P29" s="146"/>
      <c r="Q29" s="146"/>
      <c r="R29" s="146"/>
      <c r="S29" s="146"/>
      <c r="T29" s="60"/>
      <c r="U29" s="146"/>
      <c r="V29" s="39"/>
      <c r="W29" s="146"/>
      <c r="X29" s="39"/>
      <c r="Y29" s="39" t="s">
        <v>3</v>
      </c>
      <c r="Z29" s="146"/>
      <c r="AA29" s="39" t="s">
        <v>3</v>
      </c>
      <c r="AB29" s="146"/>
      <c r="AC29" s="146"/>
      <c r="AD29" s="146"/>
      <c r="AE29" s="146"/>
      <c r="AF29" s="146"/>
      <c r="AG29" s="146"/>
      <c r="AH29" s="60"/>
      <c r="AI29" s="146"/>
      <c r="AJ29" s="39"/>
      <c r="AK29" s="146"/>
      <c r="AL29" s="39"/>
      <c r="AM29" s="39" t="s">
        <v>3</v>
      </c>
      <c r="AN29" s="146"/>
      <c r="AO29" s="39" t="s">
        <v>3</v>
      </c>
      <c r="AP29" s="146"/>
      <c r="AQ29" s="146"/>
      <c r="AR29" s="146"/>
      <c r="AS29" s="146"/>
      <c r="AT29" s="146"/>
      <c r="AU29" s="146"/>
      <c r="AV29" s="60"/>
      <c r="AW29" s="146"/>
      <c r="AX29" s="39"/>
      <c r="AY29" s="146"/>
      <c r="AZ29" s="39"/>
      <c r="BA29" s="39" t="s">
        <v>3</v>
      </c>
      <c r="BB29" s="146"/>
      <c r="BC29" s="39" t="s">
        <v>3</v>
      </c>
      <c r="BD29" s="146"/>
      <c r="BE29" s="146"/>
      <c r="BF29" s="146"/>
      <c r="BG29" s="146"/>
      <c r="BH29" s="146"/>
      <c r="BI29" s="146"/>
      <c r="BJ29" s="60"/>
      <c r="BK29" s="146"/>
      <c r="BL29" s="39"/>
      <c r="BM29" s="146"/>
      <c r="BN29" s="39"/>
      <c r="BO29" s="39" t="s">
        <v>3</v>
      </c>
      <c r="BP29" s="83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39"/>
      <c r="I30" s="146"/>
      <c r="J30" s="39"/>
      <c r="K30" s="39" t="s">
        <v>3</v>
      </c>
      <c r="L30" s="146"/>
      <c r="M30" s="39" t="s">
        <v>3</v>
      </c>
      <c r="N30" s="146"/>
      <c r="O30" s="146"/>
      <c r="P30" s="146"/>
      <c r="Q30" s="146"/>
      <c r="R30" s="146"/>
      <c r="S30" s="146"/>
      <c r="T30" s="60"/>
      <c r="U30" s="146"/>
      <c r="V30" s="39"/>
      <c r="W30" s="146"/>
      <c r="X30" s="39"/>
      <c r="Y30" s="39" t="s">
        <v>3</v>
      </c>
      <c r="Z30" s="146"/>
      <c r="AA30" s="39" t="s">
        <v>3</v>
      </c>
      <c r="AB30" s="146"/>
      <c r="AC30" s="146"/>
      <c r="AD30" s="146"/>
      <c r="AE30" s="146"/>
      <c r="AF30" s="146"/>
      <c r="AG30" s="146"/>
      <c r="AH30" s="60"/>
      <c r="AI30" s="146"/>
      <c r="AJ30" s="39"/>
      <c r="AK30" s="146"/>
      <c r="AL30" s="39"/>
      <c r="AM30" s="39" t="s">
        <v>3</v>
      </c>
      <c r="AN30" s="146"/>
      <c r="AO30" s="39" t="s">
        <v>3</v>
      </c>
      <c r="AP30" s="146"/>
      <c r="AQ30" s="146"/>
      <c r="AR30" s="146"/>
      <c r="AS30" s="146"/>
      <c r="AT30" s="146"/>
      <c r="AU30" s="146"/>
      <c r="AV30" s="60"/>
      <c r="AW30" s="146"/>
      <c r="AX30" s="39"/>
      <c r="AY30" s="146"/>
      <c r="AZ30" s="39"/>
      <c r="BA30" s="39" t="s">
        <v>3</v>
      </c>
      <c r="BB30" s="146"/>
      <c r="BC30" s="39" t="s">
        <v>3</v>
      </c>
      <c r="BD30" s="146"/>
      <c r="BE30" s="146"/>
      <c r="BF30" s="146"/>
      <c r="BG30" s="146"/>
      <c r="BH30" s="146"/>
      <c r="BI30" s="146"/>
      <c r="BJ30" s="60"/>
      <c r="BK30" s="146"/>
      <c r="BL30" s="39"/>
      <c r="BM30" s="146"/>
      <c r="BN30" s="39"/>
      <c r="BO30" s="39" t="s">
        <v>3</v>
      </c>
      <c r="BP30" s="83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146"/>
      <c r="H31" s="40"/>
      <c r="I31" s="146"/>
      <c r="J31" s="40"/>
      <c r="K31" s="40" t="s">
        <v>3</v>
      </c>
      <c r="L31" s="146"/>
      <c r="M31" s="40" t="s">
        <v>3</v>
      </c>
      <c r="N31" s="147"/>
      <c r="O31" s="146"/>
      <c r="P31" s="147"/>
      <c r="Q31" s="146"/>
      <c r="R31" s="147"/>
      <c r="S31" s="146"/>
      <c r="T31" s="61"/>
      <c r="U31" s="146"/>
      <c r="V31" s="40"/>
      <c r="W31" s="146"/>
      <c r="X31" s="40"/>
      <c r="Y31" s="40" t="s">
        <v>3</v>
      </c>
      <c r="Z31" s="146"/>
      <c r="AA31" s="40" t="s">
        <v>3</v>
      </c>
      <c r="AB31" s="147"/>
      <c r="AC31" s="146"/>
      <c r="AD31" s="147"/>
      <c r="AE31" s="146"/>
      <c r="AF31" s="147"/>
      <c r="AG31" s="146"/>
      <c r="AH31" s="61"/>
      <c r="AI31" s="146"/>
      <c r="AJ31" s="40"/>
      <c r="AK31" s="146"/>
      <c r="AL31" s="40"/>
      <c r="AM31" s="40" t="s">
        <v>3</v>
      </c>
      <c r="AN31" s="146"/>
      <c r="AO31" s="40" t="s">
        <v>3</v>
      </c>
      <c r="AP31" s="147"/>
      <c r="AQ31" s="146"/>
      <c r="AR31" s="147"/>
      <c r="AS31" s="146"/>
      <c r="AT31" s="147"/>
      <c r="AU31" s="146"/>
      <c r="AV31" s="61"/>
      <c r="AW31" s="146"/>
      <c r="AX31" s="40"/>
      <c r="AY31" s="146"/>
      <c r="AZ31" s="40"/>
      <c r="BA31" s="40" t="s">
        <v>3</v>
      </c>
      <c r="BB31" s="146"/>
      <c r="BC31" s="40" t="s">
        <v>3</v>
      </c>
      <c r="BD31" s="147"/>
      <c r="BE31" s="146"/>
      <c r="BF31" s="147"/>
      <c r="BG31" s="146"/>
      <c r="BH31" s="147"/>
      <c r="BI31" s="146"/>
      <c r="BJ31" s="61"/>
      <c r="BK31" s="146"/>
      <c r="BL31" s="40"/>
      <c r="BM31" s="146"/>
      <c r="BN31" s="40"/>
      <c r="BO31" s="40" t="s">
        <v>3</v>
      </c>
      <c r="BP31" s="84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U15:U16"/>
    <mergeCell ref="G15:G16"/>
    <mergeCell ref="I15:I16"/>
    <mergeCell ref="K15:K16"/>
    <mergeCell ref="M15:M16"/>
    <mergeCell ref="BG15:BG16"/>
    <mergeCell ref="AU15:AU16"/>
    <mergeCell ref="AW15:AW16"/>
    <mergeCell ref="D4:F4"/>
    <mergeCell ref="D5:F5"/>
    <mergeCell ref="W15:W16"/>
    <mergeCell ref="O15:O16"/>
    <mergeCell ref="Q15:Q16"/>
    <mergeCell ref="S15:S16"/>
    <mergeCell ref="Y4:BO4"/>
    <mergeCell ref="Y5:BO5"/>
    <mergeCell ref="AI15:AI16"/>
    <mergeCell ref="AO15:AO16"/>
    <mergeCell ref="AQ15:AQ16"/>
    <mergeCell ref="AS15:AS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D34:F34"/>
    <mergeCell ref="I34:S34"/>
    <mergeCell ref="Y34:AK34"/>
    <mergeCell ref="E28:F28"/>
    <mergeCell ref="E29:F29"/>
    <mergeCell ref="E30:F30"/>
    <mergeCell ref="E31:F31"/>
    <mergeCell ref="C32:BO32"/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8" width="2.75390625" style="1" hidden="1" customWidth="1"/>
    <col min="69" max="87" width="6.75390625" style="1" customWidth="1"/>
    <col min="88" max="88" width="13.875" style="1" customWidth="1"/>
    <col min="89" max="89" width="9.625" style="1" customWidth="1"/>
    <col min="90" max="90" width="16.87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70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30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30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201" t="s">
        <v>2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2" t="s">
        <v>7</v>
      </c>
      <c r="BR14" s="193"/>
      <c r="BS14" s="193"/>
      <c r="BT14" s="193"/>
      <c r="BU14" s="193"/>
      <c r="BV14" s="193"/>
      <c r="BW14" s="194"/>
      <c r="BX14" s="185" t="s">
        <v>13</v>
      </c>
      <c r="BY14" s="190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89" t="s">
        <v>14</v>
      </c>
      <c r="CN14" s="190" t="s">
        <v>15</v>
      </c>
      <c r="CO14" s="191"/>
      <c r="CP14" s="180" t="s">
        <v>19</v>
      </c>
      <c r="CQ14" s="182" t="s">
        <v>18</v>
      </c>
      <c r="CR14" s="10"/>
    </row>
    <row r="15" spans="2:96" ht="12" customHeight="1" thickBot="1">
      <c r="B15" s="9"/>
      <c r="C15" s="198"/>
      <c r="D15" s="198"/>
      <c r="E15" s="198"/>
      <c r="F15" s="200"/>
      <c r="G15" s="178">
        <v>1</v>
      </c>
      <c r="H15" s="127"/>
      <c r="I15" s="179">
        <v>2</v>
      </c>
      <c r="J15" s="128"/>
      <c r="K15" s="179">
        <v>3</v>
      </c>
      <c r="L15" s="128"/>
      <c r="M15" s="179">
        <v>4</v>
      </c>
      <c r="N15" s="128"/>
      <c r="O15" s="179">
        <v>5</v>
      </c>
      <c r="P15" s="128"/>
      <c r="Q15" s="179">
        <v>6</v>
      </c>
      <c r="R15" s="128"/>
      <c r="S15" s="179">
        <v>7</v>
      </c>
      <c r="T15" s="128"/>
      <c r="U15" s="179">
        <v>8</v>
      </c>
      <c r="V15" s="128"/>
      <c r="W15" s="179">
        <v>9</v>
      </c>
      <c r="X15" s="128"/>
      <c r="Y15" s="179">
        <v>10</v>
      </c>
      <c r="Z15" s="128"/>
      <c r="AA15" s="179">
        <v>11</v>
      </c>
      <c r="AB15" s="128"/>
      <c r="AC15" s="179">
        <v>12</v>
      </c>
      <c r="AD15" s="128"/>
      <c r="AE15" s="179">
        <v>13</v>
      </c>
      <c r="AF15" s="128"/>
      <c r="AG15" s="179">
        <v>14</v>
      </c>
      <c r="AH15" s="128"/>
      <c r="AI15" s="179">
        <v>15</v>
      </c>
      <c r="AJ15" s="128"/>
      <c r="AK15" s="179">
        <v>16</v>
      </c>
      <c r="AL15" s="128"/>
      <c r="AM15" s="179">
        <v>17</v>
      </c>
      <c r="AN15" s="128"/>
      <c r="AO15" s="179">
        <v>18</v>
      </c>
      <c r="AP15" s="128"/>
      <c r="AQ15" s="179">
        <v>19</v>
      </c>
      <c r="AR15" s="128"/>
      <c r="AS15" s="179">
        <v>20</v>
      </c>
      <c r="AT15" s="128"/>
      <c r="AU15" s="179">
        <v>21</v>
      </c>
      <c r="AV15" s="128"/>
      <c r="AW15" s="179">
        <v>22</v>
      </c>
      <c r="AX15" s="128"/>
      <c r="AY15" s="179">
        <v>23</v>
      </c>
      <c r="AZ15" s="128"/>
      <c r="BA15" s="179">
        <v>24</v>
      </c>
      <c r="BB15" s="128"/>
      <c r="BC15" s="179">
        <v>25</v>
      </c>
      <c r="BD15" s="128"/>
      <c r="BE15" s="179">
        <v>26</v>
      </c>
      <c r="BF15" s="128"/>
      <c r="BG15" s="179">
        <v>27</v>
      </c>
      <c r="BH15" s="128"/>
      <c r="BI15" s="179">
        <v>28</v>
      </c>
      <c r="BJ15" s="128"/>
      <c r="BK15" s="179">
        <v>29</v>
      </c>
      <c r="BL15" s="128"/>
      <c r="BM15" s="179">
        <v>30</v>
      </c>
      <c r="BN15" s="129"/>
      <c r="BO15" s="208">
        <v>31</v>
      </c>
      <c r="BP15" s="130"/>
      <c r="BQ15" s="178" t="s">
        <v>9</v>
      </c>
      <c r="BR15" s="179"/>
      <c r="BS15" s="179" t="s">
        <v>8</v>
      </c>
      <c r="BT15" s="179"/>
      <c r="BU15" s="179"/>
      <c r="BV15" s="179"/>
      <c r="BW15" s="184" t="s">
        <v>20</v>
      </c>
      <c r="BX15" s="186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189"/>
      <c r="CN15" s="190"/>
      <c r="CO15" s="191"/>
      <c r="CP15" s="181"/>
      <c r="CQ15" s="183"/>
      <c r="CR15" s="10"/>
    </row>
    <row r="16" spans="2:96" ht="70.5" customHeight="1" thickBot="1">
      <c r="B16" s="9"/>
      <c r="C16" s="198"/>
      <c r="D16" s="198"/>
      <c r="E16" s="198"/>
      <c r="F16" s="200"/>
      <c r="G16" s="178"/>
      <c r="H16" s="127"/>
      <c r="I16" s="179"/>
      <c r="J16" s="128"/>
      <c r="K16" s="179"/>
      <c r="L16" s="128"/>
      <c r="M16" s="179"/>
      <c r="N16" s="128"/>
      <c r="O16" s="179"/>
      <c r="P16" s="128"/>
      <c r="Q16" s="179"/>
      <c r="R16" s="128"/>
      <c r="S16" s="179"/>
      <c r="T16" s="128"/>
      <c r="U16" s="179"/>
      <c r="V16" s="128"/>
      <c r="W16" s="179"/>
      <c r="X16" s="128"/>
      <c r="Y16" s="179"/>
      <c r="Z16" s="128"/>
      <c r="AA16" s="179"/>
      <c r="AB16" s="128"/>
      <c r="AC16" s="179"/>
      <c r="AD16" s="128"/>
      <c r="AE16" s="179"/>
      <c r="AF16" s="128"/>
      <c r="AG16" s="179"/>
      <c r="AH16" s="128"/>
      <c r="AI16" s="179"/>
      <c r="AJ16" s="128"/>
      <c r="AK16" s="179"/>
      <c r="AL16" s="128"/>
      <c r="AM16" s="179"/>
      <c r="AN16" s="128"/>
      <c r="AO16" s="179"/>
      <c r="AP16" s="128"/>
      <c r="AQ16" s="179"/>
      <c r="AR16" s="128"/>
      <c r="AS16" s="179"/>
      <c r="AT16" s="128"/>
      <c r="AU16" s="179"/>
      <c r="AV16" s="128"/>
      <c r="AW16" s="179"/>
      <c r="AX16" s="128"/>
      <c r="AY16" s="179"/>
      <c r="AZ16" s="128"/>
      <c r="BA16" s="179"/>
      <c r="BB16" s="128"/>
      <c r="BC16" s="179"/>
      <c r="BD16" s="128"/>
      <c r="BE16" s="179"/>
      <c r="BF16" s="128"/>
      <c r="BG16" s="179"/>
      <c r="BH16" s="128"/>
      <c r="BI16" s="179"/>
      <c r="BJ16" s="128"/>
      <c r="BK16" s="179"/>
      <c r="BL16" s="128"/>
      <c r="BM16" s="179"/>
      <c r="BN16" s="129"/>
      <c r="BO16" s="208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184"/>
      <c r="BX16" s="186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189"/>
      <c r="CN16" s="133" t="s">
        <v>16</v>
      </c>
      <c r="CO16" s="134" t="s">
        <v>17</v>
      </c>
      <c r="CP16" s="181"/>
      <c r="CQ16" s="183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39" t="s">
        <v>3</v>
      </c>
      <c r="H17" s="146"/>
      <c r="I17" s="146"/>
      <c r="J17" s="146"/>
      <c r="K17" s="146"/>
      <c r="L17" s="146"/>
      <c r="M17" s="146"/>
      <c r="N17" s="60"/>
      <c r="O17" s="146"/>
      <c r="P17" s="39"/>
      <c r="Q17" s="146"/>
      <c r="R17" s="39"/>
      <c r="S17" s="39" t="s">
        <v>3</v>
      </c>
      <c r="T17" s="60"/>
      <c r="U17" s="39" t="s">
        <v>3</v>
      </c>
      <c r="V17" s="146"/>
      <c r="W17" s="146"/>
      <c r="X17" s="146"/>
      <c r="Y17" s="146"/>
      <c r="Z17" s="146"/>
      <c r="AA17" s="146"/>
      <c r="AB17" s="60"/>
      <c r="AC17" s="146"/>
      <c r="AD17" s="39"/>
      <c r="AE17" s="146"/>
      <c r="AF17" s="39"/>
      <c r="AG17" s="39" t="s">
        <v>3</v>
      </c>
      <c r="AH17" s="146"/>
      <c r="AI17" s="39" t="s">
        <v>3</v>
      </c>
      <c r="AJ17" s="146"/>
      <c r="AK17" s="146"/>
      <c r="AL17" s="146"/>
      <c r="AM17" s="146"/>
      <c r="AN17" s="146"/>
      <c r="AO17" s="146"/>
      <c r="AP17" s="60"/>
      <c r="AQ17" s="146"/>
      <c r="AR17" s="39"/>
      <c r="AS17" s="146"/>
      <c r="AT17" s="39"/>
      <c r="AU17" s="39" t="s">
        <v>3</v>
      </c>
      <c r="AV17" s="146"/>
      <c r="AW17" s="39" t="s">
        <v>3</v>
      </c>
      <c r="AX17" s="146"/>
      <c r="AY17" s="146"/>
      <c r="AZ17" s="146"/>
      <c r="BA17" s="146"/>
      <c r="BB17" s="146"/>
      <c r="BC17" s="146"/>
      <c r="BD17" s="60"/>
      <c r="BE17" s="146"/>
      <c r="BF17" s="39"/>
      <c r="BG17" s="146"/>
      <c r="BH17" s="39"/>
      <c r="BI17" s="39" t="s">
        <v>3</v>
      </c>
      <c r="BJ17" s="146"/>
      <c r="BK17" s="39" t="s">
        <v>3</v>
      </c>
      <c r="BL17" s="146"/>
      <c r="BM17" s="146"/>
      <c r="BN17" s="20"/>
      <c r="BO17" s="20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67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39" t="s">
        <v>3</v>
      </c>
      <c r="H18" s="146"/>
      <c r="I18" s="146"/>
      <c r="J18" s="146"/>
      <c r="K18" s="146"/>
      <c r="L18" s="146"/>
      <c r="M18" s="146"/>
      <c r="N18" s="60"/>
      <c r="O18" s="146"/>
      <c r="P18" s="39"/>
      <c r="Q18" s="146"/>
      <c r="R18" s="39"/>
      <c r="S18" s="39" t="s">
        <v>3</v>
      </c>
      <c r="T18" s="60"/>
      <c r="U18" s="39" t="s">
        <v>3</v>
      </c>
      <c r="V18" s="146"/>
      <c r="W18" s="146"/>
      <c r="X18" s="146"/>
      <c r="Y18" s="146"/>
      <c r="Z18" s="146"/>
      <c r="AA18" s="146"/>
      <c r="AB18" s="60"/>
      <c r="AC18" s="146"/>
      <c r="AD18" s="39"/>
      <c r="AE18" s="146"/>
      <c r="AF18" s="39"/>
      <c r="AG18" s="39" t="s">
        <v>3</v>
      </c>
      <c r="AH18" s="146"/>
      <c r="AI18" s="39" t="s">
        <v>3</v>
      </c>
      <c r="AJ18" s="146"/>
      <c r="AK18" s="146"/>
      <c r="AL18" s="146"/>
      <c r="AM18" s="146"/>
      <c r="AN18" s="146"/>
      <c r="AO18" s="146"/>
      <c r="AP18" s="60"/>
      <c r="AQ18" s="146"/>
      <c r="AR18" s="39"/>
      <c r="AS18" s="146"/>
      <c r="AT18" s="39"/>
      <c r="AU18" s="39" t="s">
        <v>3</v>
      </c>
      <c r="AV18" s="146"/>
      <c r="AW18" s="39" t="s">
        <v>3</v>
      </c>
      <c r="AX18" s="146"/>
      <c r="AY18" s="146"/>
      <c r="AZ18" s="146"/>
      <c r="BA18" s="146"/>
      <c r="BB18" s="146"/>
      <c r="BC18" s="146"/>
      <c r="BD18" s="60"/>
      <c r="BE18" s="146"/>
      <c r="BF18" s="39"/>
      <c r="BG18" s="146"/>
      <c r="BH18" s="39"/>
      <c r="BI18" s="39" t="s">
        <v>3</v>
      </c>
      <c r="BJ18" s="146"/>
      <c r="BK18" s="39" t="s">
        <v>3</v>
      </c>
      <c r="BL18" s="146"/>
      <c r="BM18" s="146"/>
      <c r="BN18" s="20"/>
      <c r="BO18" s="20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68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39" t="s">
        <v>3</v>
      </c>
      <c r="H19" s="146"/>
      <c r="I19" s="146"/>
      <c r="J19" s="146"/>
      <c r="K19" s="146"/>
      <c r="L19" s="146"/>
      <c r="M19" s="146"/>
      <c r="N19" s="60"/>
      <c r="O19" s="146"/>
      <c r="P19" s="39"/>
      <c r="Q19" s="146"/>
      <c r="R19" s="39"/>
      <c r="S19" s="39" t="s">
        <v>3</v>
      </c>
      <c r="T19" s="60"/>
      <c r="U19" s="39" t="s">
        <v>3</v>
      </c>
      <c r="V19" s="146"/>
      <c r="W19" s="146"/>
      <c r="X19" s="146"/>
      <c r="Y19" s="146"/>
      <c r="Z19" s="146"/>
      <c r="AA19" s="146"/>
      <c r="AB19" s="60"/>
      <c r="AC19" s="146"/>
      <c r="AD19" s="39"/>
      <c r="AE19" s="146"/>
      <c r="AF19" s="39"/>
      <c r="AG19" s="39" t="s">
        <v>3</v>
      </c>
      <c r="AH19" s="146"/>
      <c r="AI19" s="39" t="s">
        <v>3</v>
      </c>
      <c r="AJ19" s="146"/>
      <c r="AK19" s="146"/>
      <c r="AL19" s="146"/>
      <c r="AM19" s="146"/>
      <c r="AN19" s="146"/>
      <c r="AO19" s="146"/>
      <c r="AP19" s="60"/>
      <c r="AQ19" s="146"/>
      <c r="AR19" s="39"/>
      <c r="AS19" s="146"/>
      <c r="AT19" s="39"/>
      <c r="AU19" s="39" t="s">
        <v>3</v>
      </c>
      <c r="AV19" s="146"/>
      <c r="AW19" s="39" t="s">
        <v>3</v>
      </c>
      <c r="AX19" s="146"/>
      <c r="AY19" s="146"/>
      <c r="AZ19" s="146"/>
      <c r="BA19" s="146"/>
      <c r="BB19" s="146"/>
      <c r="BC19" s="146"/>
      <c r="BD19" s="60"/>
      <c r="BE19" s="146"/>
      <c r="BF19" s="39"/>
      <c r="BG19" s="146"/>
      <c r="BH19" s="39"/>
      <c r="BI19" s="39" t="s">
        <v>3</v>
      </c>
      <c r="BJ19" s="146"/>
      <c r="BK19" s="39" t="s">
        <v>3</v>
      </c>
      <c r="BL19" s="146"/>
      <c r="BM19" s="146"/>
      <c r="BN19" s="20"/>
      <c r="BO19" s="20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68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39" t="s">
        <v>3</v>
      </c>
      <c r="H20" s="146"/>
      <c r="I20" s="146"/>
      <c r="J20" s="146"/>
      <c r="K20" s="146"/>
      <c r="L20" s="146"/>
      <c r="M20" s="146"/>
      <c r="N20" s="60"/>
      <c r="O20" s="146"/>
      <c r="P20" s="39"/>
      <c r="Q20" s="146"/>
      <c r="R20" s="39"/>
      <c r="S20" s="39" t="s">
        <v>3</v>
      </c>
      <c r="T20" s="60"/>
      <c r="U20" s="39" t="s">
        <v>3</v>
      </c>
      <c r="V20" s="146"/>
      <c r="W20" s="146"/>
      <c r="X20" s="146"/>
      <c r="Y20" s="146"/>
      <c r="Z20" s="146"/>
      <c r="AA20" s="146"/>
      <c r="AB20" s="60"/>
      <c r="AC20" s="146"/>
      <c r="AD20" s="39"/>
      <c r="AE20" s="146"/>
      <c r="AF20" s="39"/>
      <c r="AG20" s="39" t="s">
        <v>3</v>
      </c>
      <c r="AH20" s="146"/>
      <c r="AI20" s="39" t="s">
        <v>3</v>
      </c>
      <c r="AJ20" s="146"/>
      <c r="AK20" s="146"/>
      <c r="AL20" s="146"/>
      <c r="AM20" s="146"/>
      <c r="AN20" s="146"/>
      <c r="AO20" s="146"/>
      <c r="AP20" s="60"/>
      <c r="AQ20" s="146"/>
      <c r="AR20" s="39"/>
      <c r="AS20" s="146"/>
      <c r="AT20" s="39"/>
      <c r="AU20" s="39" t="s">
        <v>3</v>
      </c>
      <c r="AV20" s="146"/>
      <c r="AW20" s="39" t="s">
        <v>3</v>
      </c>
      <c r="AX20" s="146"/>
      <c r="AY20" s="146"/>
      <c r="AZ20" s="146"/>
      <c r="BA20" s="146"/>
      <c r="BB20" s="146"/>
      <c r="BC20" s="146"/>
      <c r="BD20" s="60"/>
      <c r="BE20" s="146"/>
      <c r="BF20" s="39"/>
      <c r="BG20" s="146"/>
      <c r="BH20" s="39"/>
      <c r="BI20" s="39" t="s">
        <v>3</v>
      </c>
      <c r="BJ20" s="146"/>
      <c r="BK20" s="39" t="s">
        <v>3</v>
      </c>
      <c r="BL20" s="146"/>
      <c r="BM20" s="146"/>
      <c r="BN20" s="20"/>
      <c r="BO20" s="20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68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39" t="s">
        <v>3</v>
      </c>
      <c r="H21" s="146"/>
      <c r="I21" s="146"/>
      <c r="J21" s="146"/>
      <c r="K21" s="146"/>
      <c r="L21" s="146"/>
      <c r="M21" s="146"/>
      <c r="N21" s="60"/>
      <c r="O21" s="146"/>
      <c r="P21" s="39"/>
      <c r="Q21" s="146"/>
      <c r="R21" s="39"/>
      <c r="S21" s="39" t="s">
        <v>3</v>
      </c>
      <c r="T21" s="60"/>
      <c r="U21" s="39" t="s">
        <v>3</v>
      </c>
      <c r="V21" s="146"/>
      <c r="W21" s="146"/>
      <c r="X21" s="146"/>
      <c r="Y21" s="146"/>
      <c r="Z21" s="146"/>
      <c r="AA21" s="146"/>
      <c r="AB21" s="60"/>
      <c r="AC21" s="146"/>
      <c r="AD21" s="39"/>
      <c r="AE21" s="146"/>
      <c r="AF21" s="39"/>
      <c r="AG21" s="39" t="s">
        <v>3</v>
      </c>
      <c r="AH21" s="146"/>
      <c r="AI21" s="39" t="s">
        <v>3</v>
      </c>
      <c r="AJ21" s="146"/>
      <c r="AK21" s="146"/>
      <c r="AL21" s="146"/>
      <c r="AM21" s="146"/>
      <c r="AN21" s="146"/>
      <c r="AO21" s="146"/>
      <c r="AP21" s="60"/>
      <c r="AQ21" s="146"/>
      <c r="AR21" s="39"/>
      <c r="AS21" s="146"/>
      <c r="AT21" s="39"/>
      <c r="AU21" s="39" t="s">
        <v>3</v>
      </c>
      <c r="AV21" s="146"/>
      <c r="AW21" s="39" t="s">
        <v>3</v>
      </c>
      <c r="AX21" s="146"/>
      <c r="AY21" s="146"/>
      <c r="AZ21" s="146"/>
      <c r="BA21" s="146"/>
      <c r="BB21" s="146"/>
      <c r="BC21" s="146"/>
      <c r="BD21" s="60"/>
      <c r="BE21" s="146"/>
      <c r="BF21" s="39"/>
      <c r="BG21" s="146"/>
      <c r="BH21" s="39"/>
      <c r="BI21" s="39" t="s">
        <v>3</v>
      </c>
      <c r="BJ21" s="146"/>
      <c r="BK21" s="39" t="s">
        <v>3</v>
      </c>
      <c r="BL21" s="146"/>
      <c r="BM21" s="146"/>
      <c r="BN21" s="20"/>
      <c r="BO21" s="20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68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39" t="s">
        <v>3</v>
      </c>
      <c r="H22" s="146"/>
      <c r="I22" s="146"/>
      <c r="J22" s="146"/>
      <c r="K22" s="146"/>
      <c r="L22" s="146"/>
      <c r="M22" s="146"/>
      <c r="N22" s="60"/>
      <c r="O22" s="146"/>
      <c r="P22" s="39"/>
      <c r="Q22" s="146"/>
      <c r="R22" s="39"/>
      <c r="S22" s="39" t="s">
        <v>3</v>
      </c>
      <c r="T22" s="60"/>
      <c r="U22" s="39" t="s">
        <v>3</v>
      </c>
      <c r="V22" s="146"/>
      <c r="W22" s="146"/>
      <c r="X22" s="146"/>
      <c r="Y22" s="146"/>
      <c r="Z22" s="146"/>
      <c r="AA22" s="146"/>
      <c r="AB22" s="60"/>
      <c r="AC22" s="146"/>
      <c r="AD22" s="39"/>
      <c r="AE22" s="146"/>
      <c r="AF22" s="39"/>
      <c r="AG22" s="39" t="s">
        <v>3</v>
      </c>
      <c r="AH22" s="146"/>
      <c r="AI22" s="39" t="s">
        <v>3</v>
      </c>
      <c r="AJ22" s="146"/>
      <c r="AK22" s="146"/>
      <c r="AL22" s="146"/>
      <c r="AM22" s="146"/>
      <c r="AN22" s="146"/>
      <c r="AO22" s="146"/>
      <c r="AP22" s="60"/>
      <c r="AQ22" s="146"/>
      <c r="AR22" s="39"/>
      <c r="AS22" s="146"/>
      <c r="AT22" s="39"/>
      <c r="AU22" s="39" t="s">
        <v>3</v>
      </c>
      <c r="AV22" s="146"/>
      <c r="AW22" s="39" t="s">
        <v>3</v>
      </c>
      <c r="AX22" s="146"/>
      <c r="AY22" s="146"/>
      <c r="AZ22" s="146"/>
      <c r="BA22" s="146"/>
      <c r="BB22" s="146"/>
      <c r="BC22" s="146"/>
      <c r="BD22" s="60"/>
      <c r="BE22" s="146"/>
      <c r="BF22" s="39"/>
      <c r="BG22" s="146"/>
      <c r="BH22" s="39"/>
      <c r="BI22" s="39" t="s">
        <v>3</v>
      </c>
      <c r="BJ22" s="146"/>
      <c r="BK22" s="39" t="s">
        <v>3</v>
      </c>
      <c r="BL22" s="146"/>
      <c r="BM22" s="146"/>
      <c r="BN22" s="20"/>
      <c r="BO22" s="20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68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39" t="s">
        <v>3</v>
      </c>
      <c r="H23" s="146"/>
      <c r="I23" s="146"/>
      <c r="J23" s="146"/>
      <c r="K23" s="146"/>
      <c r="L23" s="146"/>
      <c r="M23" s="146"/>
      <c r="N23" s="60"/>
      <c r="O23" s="146"/>
      <c r="P23" s="39"/>
      <c r="Q23" s="146"/>
      <c r="R23" s="39"/>
      <c r="S23" s="39" t="s">
        <v>3</v>
      </c>
      <c r="T23" s="60"/>
      <c r="U23" s="39" t="s">
        <v>3</v>
      </c>
      <c r="V23" s="146"/>
      <c r="W23" s="146"/>
      <c r="X23" s="146"/>
      <c r="Y23" s="146"/>
      <c r="Z23" s="146"/>
      <c r="AA23" s="146"/>
      <c r="AB23" s="60"/>
      <c r="AC23" s="146"/>
      <c r="AD23" s="39"/>
      <c r="AE23" s="146"/>
      <c r="AF23" s="39"/>
      <c r="AG23" s="39" t="s">
        <v>3</v>
      </c>
      <c r="AH23" s="146"/>
      <c r="AI23" s="39" t="s">
        <v>3</v>
      </c>
      <c r="AJ23" s="146"/>
      <c r="AK23" s="146"/>
      <c r="AL23" s="146"/>
      <c r="AM23" s="146"/>
      <c r="AN23" s="146"/>
      <c r="AO23" s="146"/>
      <c r="AP23" s="60"/>
      <c r="AQ23" s="146"/>
      <c r="AR23" s="39"/>
      <c r="AS23" s="146"/>
      <c r="AT23" s="39"/>
      <c r="AU23" s="39" t="s">
        <v>3</v>
      </c>
      <c r="AV23" s="146"/>
      <c r="AW23" s="39" t="s">
        <v>3</v>
      </c>
      <c r="AX23" s="146"/>
      <c r="AY23" s="146"/>
      <c r="AZ23" s="146"/>
      <c r="BA23" s="146"/>
      <c r="BB23" s="146"/>
      <c r="BC23" s="146"/>
      <c r="BD23" s="60"/>
      <c r="BE23" s="146"/>
      <c r="BF23" s="39"/>
      <c r="BG23" s="146"/>
      <c r="BH23" s="39"/>
      <c r="BI23" s="39" t="s">
        <v>3</v>
      </c>
      <c r="BJ23" s="146"/>
      <c r="BK23" s="39" t="s">
        <v>3</v>
      </c>
      <c r="BL23" s="146"/>
      <c r="BM23" s="146"/>
      <c r="BN23" s="20"/>
      <c r="BO23" s="20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68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39" t="s">
        <v>3</v>
      </c>
      <c r="H24" s="146"/>
      <c r="I24" s="146"/>
      <c r="J24" s="146"/>
      <c r="K24" s="146"/>
      <c r="L24" s="146"/>
      <c r="M24" s="146"/>
      <c r="N24" s="60"/>
      <c r="O24" s="146"/>
      <c r="P24" s="39"/>
      <c r="Q24" s="146"/>
      <c r="R24" s="39"/>
      <c r="S24" s="39" t="s">
        <v>3</v>
      </c>
      <c r="T24" s="60"/>
      <c r="U24" s="39" t="s">
        <v>3</v>
      </c>
      <c r="V24" s="146"/>
      <c r="W24" s="146"/>
      <c r="X24" s="146"/>
      <c r="Y24" s="146"/>
      <c r="Z24" s="146"/>
      <c r="AA24" s="146"/>
      <c r="AB24" s="60"/>
      <c r="AC24" s="146"/>
      <c r="AD24" s="39"/>
      <c r="AE24" s="146"/>
      <c r="AF24" s="39"/>
      <c r="AG24" s="39" t="s">
        <v>3</v>
      </c>
      <c r="AH24" s="146"/>
      <c r="AI24" s="39" t="s">
        <v>3</v>
      </c>
      <c r="AJ24" s="146"/>
      <c r="AK24" s="146"/>
      <c r="AL24" s="146"/>
      <c r="AM24" s="146"/>
      <c r="AN24" s="146"/>
      <c r="AO24" s="146"/>
      <c r="AP24" s="60"/>
      <c r="AQ24" s="146"/>
      <c r="AR24" s="39"/>
      <c r="AS24" s="146"/>
      <c r="AT24" s="39"/>
      <c r="AU24" s="39" t="s">
        <v>3</v>
      </c>
      <c r="AV24" s="146"/>
      <c r="AW24" s="39" t="s">
        <v>3</v>
      </c>
      <c r="AX24" s="146"/>
      <c r="AY24" s="146"/>
      <c r="AZ24" s="146"/>
      <c r="BA24" s="146"/>
      <c r="BB24" s="146"/>
      <c r="BC24" s="146"/>
      <c r="BD24" s="60"/>
      <c r="BE24" s="146"/>
      <c r="BF24" s="39"/>
      <c r="BG24" s="146"/>
      <c r="BH24" s="39"/>
      <c r="BI24" s="39" t="s">
        <v>3</v>
      </c>
      <c r="BJ24" s="146"/>
      <c r="BK24" s="39" t="s">
        <v>3</v>
      </c>
      <c r="BL24" s="146"/>
      <c r="BM24" s="146"/>
      <c r="BN24" s="20"/>
      <c r="BO24" s="20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68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39" t="s">
        <v>3</v>
      </c>
      <c r="H25" s="146"/>
      <c r="I25" s="146"/>
      <c r="J25" s="146"/>
      <c r="K25" s="146"/>
      <c r="L25" s="146"/>
      <c r="M25" s="146"/>
      <c r="N25" s="60"/>
      <c r="O25" s="146"/>
      <c r="P25" s="39"/>
      <c r="Q25" s="146"/>
      <c r="R25" s="39"/>
      <c r="S25" s="39" t="s">
        <v>3</v>
      </c>
      <c r="T25" s="60"/>
      <c r="U25" s="39" t="s">
        <v>3</v>
      </c>
      <c r="V25" s="146"/>
      <c r="W25" s="146"/>
      <c r="X25" s="146"/>
      <c r="Y25" s="146"/>
      <c r="Z25" s="146"/>
      <c r="AA25" s="146"/>
      <c r="AB25" s="60"/>
      <c r="AC25" s="146"/>
      <c r="AD25" s="39"/>
      <c r="AE25" s="146"/>
      <c r="AF25" s="39"/>
      <c r="AG25" s="39" t="s">
        <v>3</v>
      </c>
      <c r="AH25" s="146"/>
      <c r="AI25" s="39" t="s">
        <v>3</v>
      </c>
      <c r="AJ25" s="146"/>
      <c r="AK25" s="146"/>
      <c r="AL25" s="146"/>
      <c r="AM25" s="146"/>
      <c r="AN25" s="146"/>
      <c r="AO25" s="146"/>
      <c r="AP25" s="60"/>
      <c r="AQ25" s="146"/>
      <c r="AR25" s="39"/>
      <c r="AS25" s="146"/>
      <c r="AT25" s="39"/>
      <c r="AU25" s="39" t="s">
        <v>3</v>
      </c>
      <c r="AV25" s="146"/>
      <c r="AW25" s="39" t="s">
        <v>3</v>
      </c>
      <c r="AX25" s="146"/>
      <c r="AY25" s="146"/>
      <c r="AZ25" s="146"/>
      <c r="BA25" s="146"/>
      <c r="BB25" s="146"/>
      <c r="BC25" s="146"/>
      <c r="BD25" s="60"/>
      <c r="BE25" s="146"/>
      <c r="BF25" s="39"/>
      <c r="BG25" s="146"/>
      <c r="BH25" s="39"/>
      <c r="BI25" s="39" t="s">
        <v>3</v>
      </c>
      <c r="BJ25" s="146"/>
      <c r="BK25" s="39" t="s">
        <v>3</v>
      </c>
      <c r="BL25" s="146"/>
      <c r="BM25" s="146"/>
      <c r="BN25" s="20"/>
      <c r="BO25" s="20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68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39" t="s">
        <v>3</v>
      </c>
      <c r="H26" s="146"/>
      <c r="I26" s="146"/>
      <c r="J26" s="146"/>
      <c r="K26" s="146"/>
      <c r="L26" s="146"/>
      <c r="M26" s="146"/>
      <c r="N26" s="60"/>
      <c r="O26" s="146"/>
      <c r="P26" s="39"/>
      <c r="Q26" s="146"/>
      <c r="R26" s="39"/>
      <c r="S26" s="39" t="s">
        <v>3</v>
      </c>
      <c r="T26" s="60"/>
      <c r="U26" s="39" t="s">
        <v>3</v>
      </c>
      <c r="V26" s="146"/>
      <c r="W26" s="146"/>
      <c r="X26" s="146"/>
      <c r="Y26" s="146"/>
      <c r="Z26" s="146"/>
      <c r="AA26" s="146"/>
      <c r="AB26" s="60"/>
      <c r="AC26" s="146"/>
      <c r="AD26" s="39"/>
      <c r="AE26" s="146"/>
      <c r="AF26" s="39"/>
      <c r="AG26" s="39" t="s">
        <v>3</v>
      </c>
      <c r="AH26" s="146"/>
      <c r="AI26" s="39" t="s">
        <v>3</v>
      </c>
      <c r="AJ26" s="146"/>
      <c r="AK26" s="146"/>
      <c r="AL26" s="146"/>
      <c r="AM26" s="146"/>
      <c r="AN26" s="146"/>
      <c r="AO26" s="146"/>
      <c r="AP26" s="60"/>
      <c r="AQ26" s="146"/>
      <c r="AR26" s="39"/>
      <c r="AS26" s="146"/>
      <c r="AT26" s="39"/>
      <c r="AU26" s="39" t="s">
        <v>3</v>
      </c>
      <c r="AV26" s="146"/>
      <c r="AW26" s="39" t="s">
        <v>3</v>
      </c>
      <c r="AX26" s="146"/>
      <c r="AY26" s="146"/>
      <c r="AZ26" s="146"/>
      <c r="BA26" s="146"/>
      <c r="BB26" s="146"/>
      <c r="BC26" s="146"/>
      <c r="BD26" s="60"/>
      <c r="BE26" s="146"/>
      <c r="BF26" s="39"/>
      <c r="BG26" s="146"/>
      <c r="BH26" s="39"/>
      <c r="BI26" s="39" t="s">
        <v>3</v>
      </c>
      <c r="BJ26" s="146"/>
      <c r="BK26" s="39" t="s">
        <v>3</v>
      </c>
      <c r="BL26" s="146"/>
      <c r="BM26" s="146"/>
      <c r="BN26" s="20"/>
      <c r="BO26" s="20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68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39" t="s">
        <v>3</v>
      </c>
      <c r="H27" s="146"/>
      <c r="I27" s="146"/>
      <c r="J27" s="146"/>
      <c r="K27" s="146"/>
      <c r="L27" s="146"/>
      <c r="M27" s="146"/>
      <c r="N27" s="60"/>
      <c r="O27" s="146"/>
      <c r="P27" s="39"/>
      <c r="Q27" s="146"/>
      <c r="R27" s="39"/>
      <c r="S27" s="39" t="s">
        <v>3</v>
      </c>
      <c r="T27" s="60"/>
      <c r="U27" s="39" t="s">
        <v>3</v>
      </c>
      <c r="V27" s="146"/>
      <c r="W27" s="146"/>
      <c r="X27" s="146"/>
      <c r="Y27" s="146"/>
      <c r="Z27" s="146"/>
      <c r="AA27" s="146"/>
      <c r="AB27" s="60"/>
      <c r="AC27" s="146"/>
      <c r="AD27" s="39"/>
      <c r="AE27" s="146"/>
      <c r="AF27" s="39"/>
      <c r="AG27" s="39" t="s">
        <v>3</v>
      </c>
      <c r="AH27" s="146"/>
      <c r="AI27" s="39" t="s">
        <v>3</v>
      </c>
      <c r="AJ27" s="146"/>
      <c r="AK27" s="146"/>
      <c r="AL27" s="146"/>
      <c r="AM27" s="146"/>
      <c r="AN27" s="146"/>
      <c r="AO27" s="146"/>
      <c r="AP27" s="60"/>
      <c r="AQ27" s="146"/>
      <c r="AR27" s="39"/>
      <c r="AS27" s="146"/>
      <c r="AT27" s="39"/>
      <c r="AU27" s="39" t="s">
        <v>3</v>
      </c>
      <c r="AV27" s="146"/>
      <c r="AW27" s="39" t="s">
        <v>3</v>
      </c>
      <c r="AX27" s="146"/>
      <c r="AY27" s="146"/>
      <c r="AZ27" s="146"/>
      <c r="BA27" s="146"/>
      <c r="BB27" s="146"/>
      <c r="BC27" s="146"/>
      <c r="BD27" s="60"/>
      <c r="BE27" s="146"/>
      <c r="BF27" s="39"/>
      <c r="BG27" s="146"/>
      <c r="BH27" s="39"/>
      <c r="BI27" s="39" t="s">
        <v>3</v>
      </c>
      <c r="BJ27" s="146"/>
      <c r="BK27" s="39" t="s">
        <v>3</v>
      </c>
      <c r="BL27" s="146"/>
      <c r="BM27" s="146"/>
      <c r="BN27" s="20"/>
      <c r="BO27" s="20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68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39" t="s">
        <v>3</v>
      </c>
      <c r="H28" s="146"/>
      <c r="I28" s="146"/>
      <c r="J28" s="146"/>
      <c r="K28" s="146"/>
      <c r="L28" s="146"/>
      <c r="M28" s="146"/>
      <c r="N28" s="60"/>
      <c r="O28" s="146"/>
      <c r="P28" s="39"/>
      <c r="Q28" s="146"/>
      <c r="R28" s="39"/>
      <c r="S28" s="39" t="s">
        <v>3</v>
      </c>
      <c r="T28" s="60"/>
      <c r="U28" s="39" t="s">
        <v>3</v>
      </c>
      <c r="V28" s="146"/>
      <c r="W28" s="146"/>
      <c r="X28" s="146"/>
      <c r="Y28" s="146"/>
      <c r="Z28" s="146"/>
      <c r="AA28" s="146"/>
      <c r="AB28" s="60"/>
      <c r="AC28" s="146"/>
      <c r="AD28" s="39"/>
      <c r="AE28" s="146"/>
      <c r="AF28" s="39"/>
      <c r="AG28" s="39" t="s">
        <v>3</v>
      </c>
      <c r="AH28" s="146"/>
      <c r="AI28" s="39" t="s">
        <v>3</v>
      </c>
      <c r="AJ28" s="146"/>
      <c r="AK28" s="146"/>
      <c r="AL28" s="146"/>
      <c r="AM28" s="146"/>
      <c r="AN28" s="146"/>
      <c r="AO28" s="146"/>
      <c r="AP28" s="60"/>
      <c r="AQ28" s="146"/>
      <c r="AR28" s="39"/>
      <c r="AS28" s="146"/>
      <c r="AT28" s="39"/>
      <c r="AU28" s="39" t="s">
        <v>3</v>
      </c>
      <c r="AV28" s="146"/>
      <c r="AW28" s="39" t="s">
        <v>3</v>
      </c>
      <c r="AX28" s="146"/>
      <c r="AY28" s="146"/>
      <c r="AZ28" s="146"/>
      <c r="BA28" s="146"/>
      <c r="BB28" s="146"/>
      <c r="BC28" s="146"/>
      <c r="BD28" s="60"/>
      <c r="BE28" s="146"/>
      <c r="BF28" s="39"/>
      <c r="BG28" s="146"/>
      <c r="BH28" s="39"/>
      <c r="BI28" s="39" t="s">
        <v>3</v>
      </c>
      <c r="BJ28" s="146"/>
      <c r="BK28" s="39" t="s">
        <v>3</v>
      </c>
      <c r="BL28" s="146"/>
      <c r="BM28" s="146"/>
      <c r="BN28" s="20"/>
      <c r="BO28" s="20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68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39" t="s">
        <v>3</v>
      </c>
      <c r="H29" s="146"/>
      <c r="I29" s="146"/>
      <c r="J29" s="146"/>
      <c r="K29" s="146"/>
      <c r="L29" s="146"/>
      <c r="M29" s="146"/>
      <c r="N29" s="60"/>
      <c r="O29" s="146"/>
      <c r="P29" s="39"/>
      <c r="Q29" s="146"/>
      <c r="R29" s="39"/>
      <c r="S29" s="39" t="s">
        <v>3</v>
      </c>
      <c r="T29" s="60"/>
      <c r="U29" s="39" t="s">
        <v>3</v>
      </c>
      <c r="V29" s="146"/>
      <c r="W29" s="146"/>
      <c r="X29" s="146"/>
      <c r="Y29" s="146"/>
      <c r="Z29" s="146"/>
      <c r="AA29" s="146"/>
      <c r="AB29" s="60"/>
      <c r="AC29" s="146"/>
      <c r="AD29" s="39"/>
      <c r="AE29" s="146"/>
      <c r="AF29" s="39"/>
      <c r="AG29" s="39" t="s">
        <v>3</v>
      </c>
      <c r="AH29" s="146"/>
      <c r="AI29" s="39" t="s">
        <v>3</v>
      </c>
      <c r="AJ29" s="146"/>
      <c r="AK29" s="146"/>
      <c r="AL29" s="146"/>
      <c r="AM29" s="146"/>
      <c r="AN29" s="146"/>
      <c r="AO29" s="146"/>
      <c r="AP29" s="60"/>
      <c r="AQ29" s="146"/>
      <c r="AR29" s="39"/>
      <c r="AS29" s="146"/>
      <c r="AT29" s="39"/>
      <c r="AU29" s="39" t="s">
        <v>3</v>
      </c>
      <c r="AV29" s="146"/>
      <c r="AW29" s="39" t="s">
        <v>3</v>
      </c>
      <c r="AX29" s="146"/>
      <c r="AY29" s="146"/>
      <c r="AZ29" s="146"/>
      <c r="BA29" s="146"/>
      <c r="BB29" s="146"/>
      <c r="BC29" s="146"/>
      <c r="BD29" s="60"/>
      <c r="BE29" s="146"/>
      <c r="BF29" s="39"/>
      <c r="BG29" s="146"/>
      <c r="BH29" s="39"/>
      <c r="BI29" s="39" t="s">
        <v>3</v>
      </c>
      <c r="BJ29" s="146"/>
      <c r="BK29" s="39" t="s">
        <v>3</v>
      </c>
      <c r="BL29" s="146"/>
      <c r="BM29" s="146"/>
      <c r="BN29" s="20"/>
      <c r="BO29" s="20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68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39" t="s">
        <v>3</v>
      </c>
      <c r="H30" s="146"/>
      <c r="I30" s="146"/>
      <c r="J30" s="146"/>
      <c r="K30" s="146"/>
      <c r="L30" s="146"/>
      <c r="M30" s="146"/>
      <c r="N30" s="60"/>
      <c r="O30" s="146"/>
      <c r="P30" s="39"/>
      <c r="Q30" s="146"/>
      <c r="R30" s="39"/>
      <c r="S30" s="39" t="s">
        <v>3</v>
      </c>
      <c r="T30" s="60"/>
      <c r="U30" s="39" t="s">
        <v>3</v>
      </c>
      <c r="V30" s="146"/>
      <c r="W30" s="146"/>
      <c r="X30" s="146"/>
      <c r="Y30" s="146"/>
      <c r="Z30" s="146"/>
      <c r="AA30" s="146"/>
      <c r="AB30" s="60"/>
      <c r="AC30" s="146"/>
      <c r="AD30" s="39"/>
      <c r="AE30" s="146"/>
      <c r="AF30" s="39"/>
      <c r="AG30" s="39" t="s">
        <v>3</v>
      </c>
      <c r="AH30" s="146"/>
      <c r="AI30" s="39" t="s">
        <v>3</v>
      </c>
      <c r="AJ30" s="146"/>
      <c r="AK30" s="146"/>
      <c r="AL30" s="146"/>
      <c r="AM30" s="146"/>
      <c r="AN30" s="146"/>
      <c r="AO30" s="146"/>
      <c r="AP30" s="60"/>
      <c r="AQ30" s="146"/>
      <c r="AR30" s="39"/>
      <c r="AS30" s="146"/>
      <c r="AT30" s="39"/>
      <c r="AU30" s="39" t="s">
        <v>3</v>
      </c>
      <c r="AV30" s="146"/>
      <c r="AW30" s="39" t="s">
        <v>3</v>
      </c>
      <c r="AX30" s="146"/>
      <c r="AY30" s="146"/>
      <c r="AZ30" s="146"/>
      <c r="BA30" s="146"/>
      <c r="BB30" s="146"/>
      <c r="BC30" s="146"/>
      <c r="BD30" s="60"/>
      <c r="BE30" s="146"/>
      <c r="BF30" s="39"/>
      <c r="BG30" s="146"/>
      <c r="BH30" s="39"/>
      <c r="BI30" s="39" t="s">
        <v>3</v>
      </c>
      <c r="BJ30" s="146"/>
      <c r="BK30" s="39" t="s">
        <v>3</v>
      </c>
      <c r="BL30" s="146"/>
      <c r="BM30" s="146"/>
      <c r="BN30" s="20"/>
      <c r="BO30" s="20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68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40" t="s">
        <v>3</v>
      </c>
      <c r="H31" s="147"/>
      <c r="I31" s="147"/>
      <c r="J31" s="147"/>
      <c r="K31" s="147"/>
      <c r="L31" s="147"/>
      <c r="M31" s="147"/>
      <c r="N31" s="61"/>
      <c r="O31" s="147"/>
      <c r="P31" s="40"/>
      <c r="Q31" s="146"/>
      <c r="R31" s="40"/>
      <c r="S31" s="40" t="s">
        <v>3</v>
      </c>
      <c r="T31" s="61"/>
      <c r="U31" s="40" t="s">
        <v>3</v>
      </c>
      <c r="V31" s="147"/>
      <c r="W31" s="147"/>
      <c r="X31" s="147"/>
      <c r="Y31" s="147"/>
      <c r="Z31" s="147"/>
      <c r="AA31" s="147"/>
      <c r="AB31" s="61"/>
      <c r="AC31" s="147"/>
      <c r="AD31" s="40"/>
      <c r="AE31" s="147"/>
      <c r="AF31" s="40"/>
      <c r="AG31" s="40" t="s">
        <v>3</v>
      </c>
      <c r="AH31" s="147"/>
      <c r="AI31" s="40" t="s">
        <v>3</v>
      </c>
      <c r="AJ31" s="147"/>
      <c r="AK31" s="147"/>
      <c r="AL31" s="147"/>
      <c r="AM31" s="147"/>
      <c r="AN31" s="147"/>
      <c r="AO31" s="147"/>
      <c r="AP31" s="61"/>
      <c r="AQ31" s="147"/>
      <c r="AR31" s="40"/>
      <c r="AS31" s="147"/>
      <c r="AT31" s="40"/>
      <c r="AU31" s="40" t="s">
        <v>3</v>
      </c>
      <c r="AV31" s="147"/>
      <c r="AW31" s="40" t="s">
        <v>3</v>
      </c>
      <c r="AX31" s="147"/>
      <c r="AY31" s="147"/>
      <c r="AZ31" s="147"/>
      <c r="BA31" s="147"/>
      <c r="BB31" s="147"/>
      <c r="BC31" s="147"/>
      <c r="BD31" s="61"/>
      <c r="BE31" s="147"/>
      <c r="BF31" s="40"/>
      <c r="BG31" s="147"/>
      <c r="BH31" s="40"/>
      <c r="BI31" s="40" t="s">
        <v>3</v>
      </c>
      <c r="BJ31" s="147"/>
      <c r="BK31" s="40" t="s">
        <v>3</v>
      </c>
      <c r="BL31" s="147"/>
      <c r="BM31" s="147"/>
      <c r="BN31" s="28"/>
      <c r="BO31" s="28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69">
        <f t="shared" si="17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0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U15:U16"/>
    <mergeCell ref="G15:G16"/>
    <mergeCell ref="I15:I16"/>
    <mergeCell ref="K15:K16"/>
    <mergeCell ref="M15:M16"/>
    <mergeCell ref="BG15:BG16"/>
    <mergeCell ref="AU15:AU16"/>
    <mergeCell ref="AW15:AW16"/>
    <mergeCell ref="D4:F4"/>
    <mergeCell ref="D5:F5"/>
    <mergeCell ref="W15:W16"/>
    <mergeCell ref="O15:O16"/>
    <mergeCell ref="Q15:Q16"/>
    <mergeCell ref="S15:S16"/>
    <mergeCell ref="Y4:BO4"/>
    <mergeCell ref="Y5:BO5"/>
    <mergeCell ref="AI15:AI16"/>
    <mergeCell ref="AO15:AO16"/>
    <mergeCell ref="AQ15:AQ16"/>
    <mergeCell ref="AS15:AS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D34:F34"/>
    <mergeCell ref="I34:S34"/>
    <mergeCell ref="Y34:AK34"/>
    <mergeCell ref="E28:F28"/>
    <mergeCell ref="E29:F29"/>
    <mergeCell ref="E30:F30"/>
    <mergeCell ref="E31:F31"/>
    <mergeCell ref="C32:BO32"/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0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2.875" style="1" customWidth="1"/>
    <col min="89" max="89" width="9.875" style="1" customWidth="1"/>
    <col min="90" max="90" width="18.87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71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201" t="s">
        <v>2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2" t="s">
        <v>7</v>
      </c>
      <c r="BR14" s="193"/>
      <c r="BS14" s="193"/>
      <c r="BT14" s="193"/>
      <c r="BU14" s="193"/>
      <c r="BV14" s="193"/>
      <c r="BW14" s="194"/>
      <c r="BX14" s="185" t="s">
        <v>13</v>
      </c>
      <c r="BY14" s="190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89" t="s">
        <v>14</v>
      </c>
      <c r="CN14" s="190" t="s">
        <v>15</v>
      </c>
      <c r="CO14" s="191"/>
      <c r="CP14" s="180" t="s">
        <v>19</v>
      </c>
      <c r="CQ14" s="182" t="s">
        <v>18</v>
      </c>
      <c r="CR14" s="10"/>
    </row>
    <row r="15" spans="2:96" ht="12" customHeight="1" thickBot="1">
      <c r="B15" s="9"/>
      <c r="C15" s="198"/>
      <c r="D15" s="198"/>
      <c r="E15" s="198"/>
      <c r="F15" s="200"/>
      <c r="G15" s="178">
        <v>1</v>
      </c>
      <c r="H15" s="127"/>
      <c r="I15" s="179">
        <v>2</v>
      </c>
      <c r="J15" s="128"/>
      <c r="K15" s="179">
        <v>3</v>
      </c>
      <c r="L15" s="128"/>
      <c r="M15" s="179">
        <v>4</v>
      </c>
      <c r="N15" s="128"/>
      <c r="O15" s="179">
        <v>5</v>
      </c>
      <c r="P15" s="128"/>
      <c r="Q15" s="179">
        <v>6</v>
      </c>
      <c r="R15" s="128"/>
      <c r="S15" s="179">
        <v>7</v>
      </c>
      <c r="T15" s="128"/>
      <c r="U15" s="179">
        <v>8</v>
      </c>
      <c r="V15" s="128"/>
      <c r="W15" s="179">
        <v>9</v>
      </c>
      <c r="X15" s="128"/>
      <c r="Y15" s="179">
        <v>10</v>
      </c>
      <c r="Z15" s="128"/>
      <c r="AA15" s="179">
        <v>11</v>
      </c>
      <c r="AB15" s="128"/>
      <c r="AC15" s="179">
        <v>12</v>
      </c>
      <c r="AD15" s="128"/>
      <c r="AE15" s="179">
        <v>13</v>
      </c>
      <c r="AF15" s="128"/>
      <c r="AG15" s="179">
        <v>14</v>
      </c>
      <c r="AH15" s="128"/>
      <c r="AI15" s="179">
        <v>15</v>
      </c>
      <c r="AJ15" s="128"/>
      <c r="AK15" s="179">
        <v>16</v>
      </c>
      <c r="AL15" s="128"/>
      <c r="AM15" s="179">
        <v>17</v>
      </c>
      <c r="AN15" s="128"/>
      <c r="AO15" s="179">
        <v>18</v>
      </c>
      <c r="AP15" s="128"/>
      <c r="AQ15" s="179">
        <v>19</v>
      </c>
      <c r="AR15" s="128"/>
      <c r="AS15" s="179">
        <v>20</v>
      </c>
      <c r="AT15" s="128"/>
      <c r="AU15" s="179">
        <v>21</v>
      </c>
      <c r="AV15" s="128"/>
      <c r="AW15" s="179">
        <v>22</v>
      </c>
      <c r="AX15" s="128"/>
      <c r="AY15" s="179">
        <v>23</v>
      </c>
      <c r="AZ15" s="128"/>
      <c r="BA15" s="179">
        <v>24</v>
      </c>
      <c r="BB15" s="128"/>
      <c r="BC15" s="179">
        <v>25</v>
      </c>
      <c r="BD15" s="128"/>
      <c r="BE15" s="179">
        <v>26</v>
      </c>
      <c r="BF15" s="128"/>
      <c r="BG15" s="179">
        <v>27</v>
      </c>
      <c r="BH15" s="128"/>
      <c r="BI15" s="179">
        <v>28</v>
      </c>
      <c r="BJ15" s="128"/>
      <c r="BK15" s="179">
        <v>29</v>
      </c>
      <c r="BL15" s="128"/>
      <c r="BM15" s="179">
        <v>30</v>
      </c>
      <c r="BN15" s="129"/>
      <c r="BO15" s="208">
        <v>31</v>
      </c>
      <c r="BP15" s="130"/>
      <c r="BQ15" s="178" t="s">
        <v>9</v>
      </c>
      <c r="BR15" s="179"/>
      <c r="BS15" s="179" t="s">
        <v>8</v>
      </c>
      <c r="BT15" s="179"/>
      <c r="BU15" s="179"/>
      <c r="BV15" s="179"/>
      <c r="BW15" s="184" t="s">
        <v>20</v>
      </c>
      <c r="BX15" s="186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189"/>
      <c r="CN15" s="190"/>
      <c r="CO15" s="191"/>
      <c r="CP15" s="181"/>
      <c r="CQ15" s="183"/>
      <c r="CR15" s="10"/>
    </row>
    <row r="16" spans="2:96" ht="63.75" customHeight="1" thickBot="1">
      <c r="B16" s="9"/>
      <c r="C16" s="198"/>
      <c r="D16" s="198"/>
      <c r="E16" s="198"/>
      <c r="F16" s="200"/>
      <c r="G16" s="178"/>
      <c r="H16" s="127"/>
      <c r="I16" s="179"/>
      <c r="J16" s="128"/>
      <c r="K16" s="179"/>
      <c r="L16" s="128"/>
      <c r="M16" s="179"/>
      <c r="N16" s="128"/>
      <c r="O16" s="179"/>
      <c r="P16" s="128"/>
      <c r="Q16" s="179"/>
      <c r="R16" s="128"/>
      <c r="S16" s="179"/>
      <c r="T16" s="128"/>
      <c r="U16" s="179"/>
      <c r="V16" s="128"/>
      <c r="W16" s="179"/>
      <c r="X16" s="128"/>
      <c r="Y16" s="179"/>
      <c r="Z16" s="128"/>
      <c r="AA16" s="179"/>
      <c r="AB16" s="128"/>
      <c r="AC16" s="179"/>
      <c r="AD16" s="128"/>
      <c r="AE16" s="179"/>
      <c r="AF16" s="128"/>
      <c r="AG16" s="179"/>
      <c r="AH16" s="128"/>
      <c r="AI16" s="179"/>
      <c r="AJ16" s="128"/>
      <c r="AK16" s="179"/>
      <c r="AL16" s="128"/>
      <c r="AM16" s="179"/>
      <c r="AN16" s="128"/>
      <c r="AO16" s="179"/>
      <c r="AP16" s="128"/>
      <c r="AQ16" s="179"/>
      <c r="AR16" s="128"/>
      <c r="AS16" s="179"/>
      <c r="AT16" s="128"/>
      <c r="AU16" s="179"/>
      <c r="AV16" s="128"/>
      <c r="AW16" s="179"/>
      <c r="AX16" s="128"/>
      <c r="AY16" s="179"/>
      <c r="AZ16" s="128"/>
      <c r="BA16" s="179"/>
      <c r="BB16" s="128"/>
      <c r="BC16" s="179"/>
      <c r="BD16" s="128"/>
      <c r="BE16" s="179"/>
      <c r="BF16" s="128"/>
      <c r="BG16" s="179"/>
      <c r="BH16" s="128"/>
      <c r="BI16" s="179"/>
      <c r="BJ16" s="128"/>
      <c r="BK16" s="179"/>
      <c r="BL16" s="128"/>
      <c r="BM16" s="179"/>
      <c r="BN16" s="129"/>
      <c r="BO16" s="208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184"/>
      <c r="BX16" s="186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189"/>
      <c r="CN16" s="133" t="s">
        <v>16</v>
      </c>
      <c r="CO16" s="134" t="s">
        <v>17</v>
      </c>
      <c r="CP16" s="181"/>
      <c r="CQ16" s="183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146"/>
      <c r="H17" s="148"/>
      <c r="I17" s="146"/>
      <c r="J17" s="20"/>
      <c r="K17" s="146"/>
      <c r="L17" s="39"/>
      <c r="M17" s="146"/>
      <c r="N17" s="39"/>
      <c r="O17" s="39" t="s">
        <v>3</v>
      </c>
      <c r="P17" s="146"/>
      <c r="Q17" s="39" t="s">
        <v>3</v>
      </c>
      <c r="R17" s="146"/>
      <c r="S17" s="146"/>
      <c r="T17" s="146"/>
      <c r="U17" s="146"/>
      <c r="V17" s="146"/>
      <c r="W17" s="146"/>
      <c r="X17" s="20"/>
      <c r="Y17" s="146"/>
      <c r="Z17" s="39"/>
      <c r="AA17" s="146"/>
      <c r="AB17" s="39"/>
      <c r="AC17" s="39" t="s">
        <v>3</v>
      </c>
      <c r="AD17" s="146"/>
      <c r="AE17" s="39" t="s">
        <v>3</v>
      </c>
      <c r="AF17" s="146"/>
      <c r="AG17" s="146"/>
      <c r="AH17" s="146"/>
      <c r="AI17" s="146"/>
      <c r="AJ17" s="146"/>
      <c r="AK17" s="146"/>
      <c r="AL17" s="20"/>
      <c r="AM17" s="146"/>
      <c r="AN17" s="39"/>
      <c r="AO17" s="146"/>
      <c r="AP17" s="39"/>
      <c r="AQ17" s="39" t="s">
        <v>3</v>
      </c>
      <c r="AR17" s="146"/>
      <c r="AS17" s="39" t="s">
        <v>3</v>
      </c>
      <c r="AT17" s="146"/>
      <c r="AU17" s="146"/>
      <c r="AV17" s="146"/>
      <c r="AW17" s="146"/>
      <c r="AX17" s="146"/>
      <c r="AY17" s="146"/>
      <c r="AZ17" s="20"/>
      <c r="BA17" s="146"/>
      <c r="BB17" s="39"/>
      <c r="BC17" s="39" t="s">
        <v>3</v>
      </c>
      <c r="BD17" s="39"/>
      <c r="BE17" s="39" t="s">
        <v>3</v>
      </c>
      <c r="BF17" s="146"/>
      <c r="BG17" s="39" t="s">
        <v>3</v>
      </c>
      <c r="BH17" s="146"/>
      <c r="BI17" s="146"/>
      <c r="BJ17" s="146"/>
      <c r="BK17" s="146"/>
      <c r="BL17" s="146"/>
      <c r="BM17" s="146"/>
      <c r="BN17" s="83"/>
      <c r="BO17" s="146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148"/>
      <c r="I18" s="146"/>
      <c r="J18" s="20"/>
      <c r="K18" s="146"/>
      <c r="L18" s="39"/>
      <c r="M18" s="146"/>
      <c r="N18" s="39"/>
      <c r="O18" s="39" t="s">
        <v>3</v>
      </c>
      <c r="P18" s="146"/>
      <c r="Q18" s="39" t="s">
        <v>3</v>
      </c>
      <c r="R18" s="146"/>
      <c r="S18" s="146"/>
      <c r="T18" s="146"/>
      <c r="U18" s="146"/>
      <c r="V18" s="146"/>
      <c r="W18" s="146"/>
      <c r="X18" s="20"/>
      <c r="Y18" s="146"/>
      <c r="Z18" s="39"/>
      <c r="AA18" s="146"/>
      <c r="AB18" s="39"/>
      <c r="AC18" s="39" t="s">
        <v>3</v>
      </c>
      <c r="AD18" s="146"/>
      <c r="AE18" s="39" t="s">
        <v>3</v>
      </c>
      <c r="AF18" s="146"/>
      <c r="AG18" s="146"/>
      <c r="AH18" s="146"/>
      <c r="AI18" s="146"/>
      <c r="AJ18" s="146"/>
      <c r="AK18" s="146"/>
      <c r="AL18" s="20"/>
      <c r="AM18" s="146"/>
      <c r="AN18" s="39"/>
      <c r="AO18" s="146"/>
      <c r="AP18" s="39"/>
      <c r="AQ18" s="39" t="s">
        <v>3</v>
      </c>
      <c r="AR18" s="146"/>
      <c r="AS18" s="39" t="s">
        <v>3</v>
      </c>
      <c r="AT18" s="146"/>
      <c r="AU18" s="146"/>
      <c r="AV18" s="146"/>
      <c r="AW18" s="146"/>
      <c r="AX18" s="146"/>
      <c r="AY18" s="146"/>
      <c r="AZ18" s="20"/>
      <c r="BA18" s="146"/>
      <c r="BB18" s="39"/>
      <c r="BC18" s="39" t="s">
        <v>3</v>
      </c>
      <c r="BD18" s="39"/>
      <c r="BE18" s="39" t="s">
        <v>3</v>
      </c>
      <c r="BF18" s="146"/>
      <c r="BG18" s="39" t="s">
        <v>3</v>
      </c>
      <c r="BH18" s="146"/>
      <c r="BI18" s="146"/>
      <c r="BJ18" s="146"/>
      <c r="BK18" s="146"/>
      <c r="BL18" s="146"/>
      <c r="BM18" s="146"/>
      <c r="BN18" s="83"/>
      <c r="BO18" s="146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148"/>
      <c r="I19" s="146"/>
      <c r="J19" s="20"/>
      <c r="K19" s="146"/>
      <c r="L19" s="39"/>
      <c r="M19" s="146"/>
      <c r="N19" s="39"/>
      <c r="O19" s="39" t="s">
        <v>3</v>
      </c>
      <c r="P19" s="146"/>
      <c r="Q19" s="39" t="s">
        <v>3</v>
      </c>
      <c r="R19" s="146"/>
      <c r="S19" s="146"/>
      <c r="T19" s="146"/>
      <c r="U19" s="146"/>
      <c r="V19" s="146"/>
      <c r="W19" s="146"/>
      <c r="X19" s="20"/>
      <c r="Y19" s="146"/>
      <c r="Z19" s="39"/>
      <c r="AA19" s="146"/>
      <c r="AB19" s="39"/>
      <c r="AC19" s="39" t="s">
        <v>3</v>
      </c>
      <c r="AD19" s="146"/>
      <c r="AE19" s="39" t="s">
        <v>3</v>
      </c>
      <c r="AF19" s="146"/>
      <c r="AG19" s="146"/>
      <c r="AH19" s="146"/>
      <c r="AI19" s="146"/>
      <c r="AJ19" s="146"/>
      <c r="AK19" s="146"/>
      <c r="AL19" s="20"/>
      <c r="AM19" s="146"/>
      <c r="AN19" s="39"/>
      <c r="AO19" s="146"/>
      <c r="AP19" s="39"/>
      <c r="AQ19" s="39" t="s">
        <v>3</v>
      </c>
      <c r="AR19" s="146"/>
      <c r="AS19" s="39" t="s">
        <v>3</v>
      </c>
      <c r="AT19" s="146"/>
      <c r="AU19" s="146"/>
      <c r="AV19" s="146"/>
      <c r="AW19" s="146"/>
      <c r="AX19" s="146"/>
      <c r="AY19" s="146"/>
      <c r="AZ19" s="20"/>
      <c r="BA19" s="146"/>
      <c r="BB19" s="39"/>
      <c r="BC19" s="39" t="s">
        <v>3</v>
      </c>
      <c r="BD19" s="39"/>
      <c r="BE19" s="39" t="s">
        <v>3</v>
      </c>
      <c r="BF19" s="146"/>
      <c r="BG19" s="39" t="s">
        <v>3</v>
      </c>
      <c r="BH19" s="146"/>
      <c r="BI19" s="146"/>
      <c r="BJ19" s="146"/>
      <c r="BK19" s="146"/>
      <c r="BL19" s="146"/>
      <c r="BM19" s="146"/>
      <c r="BN19" s="83"/>
      <c r="BO19" s="146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148"/>
      <c r="I20" s="146"/>
      <c r="J20" s="20"/>
      <c r="K20" s="146"/>
      <c r="L20" s="39"/>
      <c r="M20" s="146"/>
      <c r="N20" s="39"/>
      <c r="O20" s="39" t="s">
        <v>3</v>
      </c>
      <c r="P20" s="146"/>
      <c r="Q20" s="39" t="s">
        <v>3</v>
      </c>
      <c r="R20" s="146"/>
      <c r="S20" s="146"/>
      <c r="T20" s="146"/>
      <c r="U20" s="146"/>
      <c r="V20" s="146"/>
      <c r="W20" s="146"/>
      <c r="X20" s="20"/>
      <c r="Y20" s="146"/>
      <c r="Z20" s="39"/>
      <c r="AA20" s="146"/>
      <c r="AB20" s="39"/>
      <c r="AC20" s="39" t="s">
        <v>3</v>
      </c>
      <c r="AD20" s="146"/>
      <c r="AE20" s="39" t="s">
        <v>3</v>
      </c>
      <c r="AF20" s="146"/>
      <c r="AG20" s="146"/>
      <c r="AH20" s="146"/>
      <c r="AI20" s="146"/>
      <c r="AJ20" s="146"/>
      <c r="AK20" s="146"/>
      <c r="AL20" s="20"/>
      <c r="AM20" s="146"/>
      <c r="AN20" s="39"/>
      <c r="AO20" s="146"/>
      <c r="AP20" s="39"/>
      <c r="AQ20" s="39" t="s">
        <v>3</v>
      </c>
      <c r="AR20" s="146"/>
      <c r="AS20" s="39" t="s">
        <v>3</v>
      </c>
      <c r="AT20" s="146"/>
      <c r="AU20" s="146"/>
      <c r="AV20" s="146"/>
      <c r="AW20" s="146"/>
      <c r="AX20" s="146"/>
      <c r="AY20" s="146"/>
      <c r="AZ20" s="20"/>
      <c r="BA20" s="146"/>
      <c r="BB20" s="39"/>
      <c r="BC20" s="39" t="s">
        <v>3</v>
      </c>
      <c r="BD20" s="39"/>
      <c r="BE20" s="39" t="s">
        <v>3</v>
      </c>
      <c r="BF20" s="146"/>
      <c r="BG20" s="39" t="s">
        <v>3</v>
      </c>
      <c r="BH20" s="146"/>
      <c r="BI20" s="146"/>
      <c r="BJ20" s="146"/>
      <c r="BK20" s="146"/>
      <c r="BL20" s="146"/>
      <c r="BM20" s="146"/>
      <c r="BN20" s="83"/>
      <c r="BO20" s="146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148"/>
      <c r="I21" s="146"/>
      <c r="J21" s="20"/>
      <c r="K21" s="146"/>
      <c r="L21" s="39"/>
      <c r="M21" s="146"/>
      <c r="N21" s="39"/>
      <c r="O21" s="39" t="s">
        <v>3</v>
      </c>
      <c r="P21" s="146"/>
      <c r="Q21" s="39" t="s">
        <v>3</v>
      </c>
      <c r="R21" s="146"/>
      <c r="S21" s="146"/>
      <c r="T21" s="146"/>
      <c r="U21" s="146"/>
      <c r="V21" s="146"/>
      <c r="W21" s="146"/>
      <c r="X21" s="20"/>
      <c r="Y21" s="146"/>
      <c r="Z21" s="39"/>
      <c r="AA21" s="146"/>
      <c r="AB21" s="39"/>
      <c r="AC21" s="39" t="s">
        <v>3</v>
      </c>
      <c r="AD21" s="146"/>
      <c r="AE21" s="39" t="s">
        <v>3</v>
      </c>
      <c r="AF21" s="146"/>
      <c r="AG21" s="146"/>
      <c r="AH21" s="146"/>
      <c r="AI21" s="146"/>
      <c r="AJ21" s="146"/>
      <c r="AK21" s="146"/>
      <c r="AL21" s="20"/>
      <c r="AM21" s="146"/>
      <c r="AN21" s="39"/>
      <c r="AO21" s="146"/>
      <c r="AP21" s="39"/>
      <c r="AQ21" s="39" t="s">
        <v>3</v>
      </c>
      <c r="AR21" s="146"/>
      <c r="AS21" s="39" t="s">
        <v>3</v>
      </c>
      <c r="AT21" s="146"/>
      <c r="AU21" s="146"/>
      <c r="AV21" s="146"/>
      <c r="AW21" s="146"/>
      <c r="AX21" s="146"/>
      <c r="AY21" s="146"/>
      <c r="AZ21" s="20"/>
      <c r="BA21" s="146"/>
      <c r="BB21" s="39"/>
      <c r="BC21" s="39" t="s">
        <v>3</v>
      </c>
      <c r="BD21" s="39"/>
      <c r="BE21" s="39" t="s">
        <v>3</v>
      </c>
      <c r="BF21" s="146"/>
      <c r="BG21" s="39" t="s">
        <v>3</v>
      </c>
      <c r="BH21" s="146"/>
      <c r="BI21" s="146"/>
      <c r="BJ21" s="146"/>
      <c r="BK21" s="146"/>
      <c r="BL21" s="146"/>
      <c r="BM21" s="146"/>
      <c r="BN21" s="83"/>
      <c r="BO21" s="146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148"/>
      <c r="I22" s="146"/>
      <c r="J22" s="20"/>
      <c r="K22" s="146"/>
      <c r="L22" s="39"/>
      <c r="M22" s="146"/>
      <c r="N22" s="39"/>
      <c r="O22" s="39" t="s">
        <v>3</v>
      </c>
      <c r="P22" s="146"/>
      <c r="Q22" s="39" t="s">
        <v>3</v>
      </c>
      <c r="R22" s="146"/>
      <c r="S22" s="146"/>
      <c r="T22" s="146"/>
      <c r="U22" s="146"/>
      <c r="V22" s="146"/>
      <c r="W22" s="146"/>
      <c r="X22" s="20"/>
      <c r="Y22" s="146"/>
      <c r="Z22" s="39"/>
      <c r="AA22" s="146"/>
      <c r="AB22" s="39"/>
      <c r="AC22" s="39" t="s">
        <v>3</v>
      </c>
      <c r="AD22" s="146"/>
      <c r="AE22" s="39" t="s">
        <v>3</v>
      </c>
      <c r="AF22" s="146"/>
      <c r="AG22" s="146"/>
      <c r="AH22" s="146"/>
      <c r="AI22" s="146"/>
      <c r="AJ22" s="146"/>
      <c r="AK22" s="146"/>
      <c r="AL22" s="20"/>
      <c r="AM22" s="146"/>
      <c r="AN22" s="39"/>
      <c r="AO22" s="146"/>
      <c r="AP22" s="39"/>
      <c r="AQ22" s="39" t="s">
        <v>3</v>
      </c>
      <c r="AR22" s="146"/>
      <c r="AS22" s="39" t="s">
        <v>3</v>
      </c>
      <c r="AT22" s="146"/>
      <c r="AU22" s="146"/>
      <c r="AV22" s="146"/>
      <c r="AW22" s="146"/>
      <c r="AX22" s="146"/>
      <c r="AY22" s="146"/>
      <c r="AZ22" s="20"/>
      <c r="BA22" s="146"/>
      <c r="BB22" s="39"/>
      <c r="BC22" s="39" t="s">
        <v>3</v>
      </c>
      <c r="BD22" s="39"/>
      <c r="BE22" s="39" t="s">
        <v>3</v>
      </c>
      <c r="BF22" s="146"/>
      <c r="BG22" s="39" t="s">
        <v>3</v>
      </c>
      <c r="BH22" s="146"/>
      <c r="BI22" s="146"/>
      <c r="BJ22" s="146"/>
      <c r="BK22" s="146"/>
      <c r="BL22" s="146"/>
      <c r="BM22" s="146"/>
      <c r="BN22" s="83"/>
      <c r="BO22" s="146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148"/>
      <c r="I23" s="146"/>
      <c r="J23" s="20"/>
      <c r="K23" s="146"/>
      <c r="L23" s="39"/>
      <c r="M23" s="146"/>
      <c r="N23" s="39"/>
      <c r="O23" s="39" t="s">
        <v>3</v>
      </c>
      <c r="P23" s="146"/>
      <c r="Q23" s="39" t="s">
        <v>3</v>
      </c>
      <c r="R23" s="146"/>
      <c r="S23" s="146"/>
      <c r="T23" s="146"/>
      <c r="U23" s="146"/>
      <c r="V23" s="146"/>
      <c r="W23" s="146"/>
      <c r="X23" s="20"/>
      <c r="Y23" s="146"/>
      <c r="Z23" s="39"/>
      <c r="AA23" s="146"/>
      <c r="AB23" s="39"/>
      <c r="AC23" s="39" t="s">
        <v>3</v>
      </c>
      <c r="AD23" s="146"/>
      <c r="AE23" s="39" t="s">
        <v>3</v>
      </c>
      <c r="AF23" s="146"/>
      <c r="AG23" s="146"/>
      <c r="AH23" s="146"/>
      <c r="AI23" s="146"/>
      <c r="AJ23" s="146"/>
      <c r="AK23" s="146"/>
      <c r="AL23" s="20"/>
      <c r="AM23" s="146"/>
      <c r="AN23" s="39"/>
      <c r="AO23" s="146"/>
      <c r="AP23" s="39"/>
      <c r="AQ23" s="39" t="s">
        <v>3</v>
      </c>
      <c r="AR23" s="146"/>
      <c r="AS23" s="39" t="s">
        <v>3</v>
      </c>
      <c r="AT23" s="146"/>
      <c r="AU23" s="146"/>
      <c r="AV23" s="146"/>
      <c r="AW23" s="146"/>
      <c r="AX23" s="146"/>
      <c r="AY23" s="146"/>
      <c r="AZ23" s="20"/>
      <c r="BA23" s="146"/>
      <c r="BB23" s="39"/>
      <c r="BC23" s="39" t="s">
        <v>3</v>
      </c>
      <c r="BD23" s="39"/>
      <c r="BE23" s="39" t="s">
        <v>3</v>
      </c>
      <c r="BF23" s="146"/>
      <c r="BG23" s="39" t="s">
        <v>3</v>
      </c>
      <c r="BH23" s="146"/>
      <c r="BI23" s="146"/>
      <c r="BJ23" s="146"/>
      <c r="BK23" s="146"/>
      <c r="BL23" s="146"/>
      <c r="BM23" s="146"/>
      <c r="BN23" s="83"/>
      <c r="BO23" s="146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148"/>
      <c r="I24" s="146"/>
      <c r="J24" s="20"/>
      <c r="K24" s="146"/>
      <c r="L24" s="39"/>
      <c r="M24" s="146"/>
      <c r="N24" s="39"/>
      <c r="O24" s="39" t="s">
        <v>3</v>
      </c>
      <c r="P24" s="146"/>
      <c r="Q24" s="39" t="s">
        <v>3</v>
      </c>
      <c r="R24" s="146"/>
      <c r="S24" s="146"/>
      <c r="T24" s="146"/>
      <c r="U24" s="146"/>
      <c r="V24" s="146"/>
      <c r="W24" s="146"/>
      <c r="X24" s="20"/>
      <c r="Y24" s="146"/>
      <c r="Z24" s="39"/>
      <c r="AA24" s="146"/>
      <c r="AB24" s="39"/>
      <c r="AC24" s="39" t="s">
        <v>3</v>
      </c>
      <c r="AD24" s="146"/>
      <c r="AE24" s="39" t="s">
        <v>3</v>
      </c>
      <c r="AF24" s="146"/>
      <c r="AG24" s="146"/>
      <c r="AH24" s="146"/>
      <c r="AI24" s="146"/>
      <c r="AJ24" s="146"/>
      <c r="AK24" s="146"/>
      <c r="AL24" s="20"/>
      <c r="AM24" s="146"/>
      <c r="AN24" s="39"/>
      <c r="AO24" s="146"/>
      <c r="AP24" s="39"/>
      <c r="AQ24" s="39" t="s">
        <v>3</v>
      </c>
      <c r="AR24" s="146"/>
      <c r="AS24" s="39" t="s">
        <v>3</v>
      </c>
      <c r="AT24" s="146"/>
      <c r="AU24" s="146"/>
      <c r="AV24" s="146"/>
      <c r="AW24" s="146"/>
      <c r="AX24" s="146"/>
      <c r="AY24" s="146"/>
      <c r="AZ24" s="20"/>
      <c r="BA24" s="146"/>
      <c r="BB24" s="39"/>
      <c r="BC24" s="39" t="s">
        <v>3</v>
      </c>
      <c r="BD24" s="39"/>
      <c r="BE24" s="39" t="s">
        <v>3</v>
      </c>
      <c r="BF24" s="146"/>
      <c r="BG24" s="39" t="s">
        <v>3</v>
      </c>
      <c r="BH24" s="146"/>
      <c r="BI24" s="146"/>
      <c r="BJ24" s="146"/>
      <c r="BK24" s="146"/>
      <c r="BL24" s="146"/>
      <c r="BM24" s="146"/>
      <c r="BN24" s="83"/>
      <c r="BO24" s="146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148"/>
      <c r="I25" s="146"/>
      <c r="J25" s="20"/>
      <c r="K25" s="146"/>
      <c r="L25" s="39"/>
      <c r="M25" s="146"/>
      <c r="N25" s="39"/>
      <c r="O25" s="39" t="s">
        <v>3</v>
      </c>
      <c r="P25" s="146"/>
      <c r="Q25" s="39" t="s">
        <v>3</v>
      </c>
      <c r="R25" s="146"/>
      <c r="S25" s="146"/>
      <c r="T25" s="146"/>
      <c r="U25" s="146"/>
      <c r="V25" s="146"/>
      <c r="W25" s="146"/>
      <c r="X25" s="20"/>
      <c r="Y25" s="146"/>
      <c r="Z25" s="39"/>
      <c r="AA25" s="146"/>
      <c r="AB25" s="39"/>
      <c r="AC25" s="39" t="s">
        <v>3</v>
      </c>
      <c r="AD25" s="146"/>
      <c r="AE25" s="39" t="s">
        <v>3</v>
      </c>
      <c r="AF25" s="146"/>
      <c r="AG25" s="146"/>
      <c r="AH25" s="146"/>
      <c r="AI25" s="146"/>
      <c r="AJ25" s="146"/>
      <c r="AK25" s="146"/>
      <c r="AL25" s="20"/>
      <c r="AM25" s="146"/>
      <c r="AN25" s="39"/>
      <c r="AO25" s="146"/>
      <c r="AP25" s="39"/>
      <c r="AQ25" s="39" t="s">
        <v>3</v>
      </c>
      <c r="AR25" s="146"/>
      <c r="AS25" s="39" t="s">
        <v>3</v>
      </c>
      <c r="AT25" s="146"/>
      <c r="AU25" s="146"/>
      <c r="AV25" s="146"/>
      <c r="AW25" s="146"/>
      <c r="AX25" s="146"/>
      <c r="AY25" s="146"/>
      <c r="AZ25" s="20"/>
      <c r="BA25" s="146"/>
      <c r="BB25" s="39"/>
      <c r="BC25" s="39" t="s">
        <v>3</v>
      </c>
      <c r="BD25" s="39"/>
      <c r="BE25" s="39" t="s">
        <v>3</v>
      </c>
      <c r="BF25" s="146"/>
      <c r="BG25" s="39" t="s">
        <v>3</v>
      </c>
      <c r="BH25" s="146"/>
      <c r="BI25" s="146"/>
      <c r="BJ25" s="146"/>
      <c r="BK25" s="146"/>
      <c r="BL25" s="146"/>
      <c r="BM25" s="146"/>
      <c r="BN25" s="83"/>
      <c r="BO25" s="146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148"/>
      <c r="I26" s="146"/>
      <c r="J26" s="20"/>
      <c r="K26" s="146"/>
      <c r="L26" s="39"/>
      <c r="M26" s="146"/>
      <c r="N26" s="39"/>
      <c r="O26" s="39" t="s">
        <v>3</v>
      </c>
      <c r="P26" s="146"/>
      <c r="Q26" s="39" t="s">
        <v>3</v>
      </c>
      <c r="R26" s="146"/>
      <c r="S26" s="146"/>
      <c r="T26" s="146"/>
      <c r="U26" s="146"/>
      <c r="V26" s="146"/>
      <c r="W26" s="146"/>
      <c r="X26" s="20"/>
      <c r="Y26" s="146"/>
      <c r="Z26" s="39"/>
      <c r="AA26" s="146"/>
      <c r="AB26" s="39"/>
      <c r="AC26" s="39" t="s">
        <v>3</v>
      </c>
      <c r="AD26" s="146"/>
      <c r="AE26" s="39" t="s">
        <v>3</v>
      </c>
      <c r="AF26" s="146"/>
      <c r="AG26" s="146"/>
      <c r="AH26" s="146"/>
      <c r="AI26" s="146"/>
      <c r="AJ26" s="146"/>
      <c r="AK26" s="146"/>
      <c r="AL26" s="20"/>
      <c r="AM26" s="146"/>
      <c r="AN26" s="39"/>
      <c r="AO26" s="146"/>
      <c r="AP26" s="39"/>
      <c r="AQ26" s="39" t="s">
        <v>3</v>
      </c>
      <c r="AR26" s="146"/>
      <c r="AS26" s="39" t="s">
        <v>3</v>
      </c>
      <c r="AT26" s="146"/>
      <c r="AU26" s="146"/>
      <c r="AV26" s="146"/>
      <c r="AW26" s="146"/>
      <c r="AX26" s="146"/>
      <c r="AY26" s="146"/>
      <c r="AZ26" s="20"/>
      <c r="BA26" s="146"/>
      <c r="BB26" s="39"/>
      <c r="BC26" s="39" t="s">
        <v>3</v>
      </c>
      <c r="BD26" s="39"/>
      <c r="BE26" s="39" t="s">
        <v>3</v>
      </c>
      <c r="BF26" s="146"/>
      <c r="BG26" s="39" t="s">
        <v>3</v>
      </c>
      <c r="BH26" s="146"/>
      <c r="BI26" s="146"/>
      <c r="BJ26" s="146"/>
      <c r="BK26" s="146"/>
      <c r="BL26" s="146"/>
      <c r="BM26" s="146"/>
      <c r="BN26" s="83"/>
      <c r="BO26" s="146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148"/>
      <c r="I27" s="146"/>
      <c r="J27" s="20"/>
      <c r="K27" s="146"/>
      <c r="L27" s="39"/>
      <c r="M27" s="146"/>
      <c r="N27" s="39"/>
      <c r="O27" s="39" t="s">
        <v>3</v>
      </c>
      <c r="P27" s="146"/>
      <c r="Q27" s="39" t="s">
        <v>3</v>
      </c>
      <c r="R27" s="146"/>
      <c r="S27" s="146"/>
      <c r="T27" s="146"/>
      <c r="U27" s="146"/>
      <c r="V27" s="146"/>
      <c r="W27" s="146"/>
      <c r="X27" s="20"/>
      <c r="Y27" s="146"/>
      <c r="Z27" s="39"/>
      <c r="AA27" s="146"/>
      <c r="AB27" s="39"/>
      <c r="AC27" s="39" t="s">
        <v>3</v>
      </c>
      <c r="AD27" s="146"/>
      <c r="AE27" s="39" t="s">
        <v>3</v>
      </c>
      <c r="AF27" s="146"/>
      <c r="AG27" s="146"/>
      <c r="AH27" s="146"/>
      <c r="AI27" s="146"/>
      <c r="AJ27" s="146"/>
      <c r="AK27" s="146"/>
      <c r="AL27" s="20"/>
      <c r="AM27" s="146"/>
      <c r="AN27" s="39"/>
      <c r="AO27" s="146"/>
      <c r="AP27" s="39"/>
      <c r="AQ27" s="39" t="s">
        <v>3</v>
      </c>
      <c r="AR27" s="146"/>
      <c r="AS27" s="39" t="s">
        <v>3</v>
      </c>
      <c r="AT27" s="146"/>
      <c r="AU27" s="146"/>
      <c r="AV27" s="146"/>
      <c r="AW27" s="146"/>
      <c r="AX27" s="146"/>
      <c r="AY27" s="146"/>
      <c r="AZ27" s="20"/>
      <c r="BA27" s="146"/>
      <c r="BB27" s="39"/>
      <c r="BC27" s="39" t="s">
        <v>3</v>
      </c>
      <c r="BD27" s="39"/>
      <c r="BE27" s="39" t="s">
        <v>3</v>
      </c>
      <c r="BF27" s="146"/>
      <c r="BG27" s="39" t="s">
        <v>3</v>
      </c>
      <c r="BH27" s="146"/>
      <c r="BI27" s="146"/>
      <c r="BJ27" s="146"/>
      <c r="BK27" s="146"/>
      <c r="BL27" s="146"/>
      <c r="BM27" s="146"/>
      <c r="BN27" s="83"/>
      <c r="BO27" s="146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148"/>
      <c r="I28" s="146"/>
      <c r="J28" s="20"/>
      <c r="K28" s="146"/>
      <c r="L28" s="39"/>
      <c r="M28" s="146"/>
      <c r="N28" s="39"/>
      <c r="O28" s="39" t="s">
        <v>3</v>
      </c>
      <c r="P28" s="146"/>
      <c r="Q28" s="39" t="s">
        <v>3</v>
      </c>
      <c r="R28" s="146"/>
      <c r="S28" s="146"/>
      <c r="T28" s="146"/>
      <c r="U28" s="146"/>
      <c r="V28" s="146"/>
      <c r="W28" s="146"/>
      <c r="X28" s="20"/>
      <c r="Y28" s="146"/>
      <c r="Z28" s="39"/>
      <c r="AA28" s="146"/>
      <c r="AB28" s="39"/>
      <c r="AC28" s="39" t="s">
        <v>3</v>
      </c>
      <c r="AD28" s="146"/>
      <c r="AE28" s="39" t="s">
        <v>3</v>
      </c>
      <c r="AF28" s="146"/>
      <c r="AG28" s="146"/>
      <c r="AH28" s="146"/>
      <c r="AI28" s="146"/>
      <c r="AJ28" s="146"/>
      <c r="AK28" s="146"/>
      <c r="AL28" s="20"/>
      <c r="AM28" s="146"/>
      <c r="AN28" s="39"/>
      <c r="AO28" s="146"/>
      <c r="AP28" s="39"/>
      <c r="AQ28" s="39" t="s">
        <v>3</v>
      </c>
      <c r="AR28" s="146"/>
      <c r="AS28" s="39" t="s">
        <v>3</v>
      </c>
      <c r="AT28" s="146"/>
      <c r="AU28" s="146"/>
      <c r="AV28" s="146"/>
      <c r="AW28" s="146"/>
      <c r="AX28" s="146"/>
      <c r="AY28" s="146"/>
      <c r="AZ28" s="20"/>
      <c r="BA28" s="146"/>
      <c r="BB28" s="39"/>
      <c r="BC28" s="39" t="s">
        <v>3</v>
      </c>
      <c r="BD28" s="39"/>
      <c r="BE28" s="39" t="s">
        <v>3</v>
      </c>
      <c r="BF28" s="146"/>
      <c r="BG28" s="39" t="s">
        <v>3</v>
      </c>
      <c r="BH28" s="146"/>
      <c r="BI28" s="146"/>
      <c r="BJ28" s="146"/>
      <c r="BK28" s="146"/>
      <c r="BL28" s="146"/>
      <c r="BM28" s="146"/>
      <c r="BN28" s="83"/>
      <c r="BO28" s="146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148"/>
      <c r="I29" s="146"/>
      <c r="J29" s="20"/>
      <c r="K29" s="146"/>
      <c r="L29" s="39"/>
      <c r="M29" s="146"/>
      <c r="N29" s="39"/>
      <c r="O29" s="39" t="s">
        <v>3</v>
      </c>
      <c r="P29" s="146"/>
      <c r="Q29" s="39" t="s">
        <v>3</v>
      </c>
      <c r="R29" s="146"/>
      <c r="S29" s="146"/>
      <c r="T29" s="146"/>
      <c r="U29" s="146"/>
      <c r="V29" s="146"/>
      <c r="W29" s="146"/>
      <c r="X29" s="20"/>
      <c r="Y29" s="146"/>
      <c r="Z29" s="39"/>
      <c r="AA29" s="146"/>
      <c r="AB29" s="39"/>
      <c r="AC29" s="39" t="s">
        <v>3</v>
      </c>
      <c r="AD29" s="146"/>
      <c r="AE29" s="39" t="s">
        <v>3</v>
      </c>
      <c r="AF29" s="146"/>
      <c r="AG29" s="146"/>
      <c r="AH29" s="146"/>
      <c r="AI29" s="146"/>
      <c r="AJ29" s="146"/>
      <c r="AK29" s="146"/>
      <c r="AL29" s="20"/>
      <c r="AM29" s="146"/>
      <c r="AN29" s="39"/>
      <c r="AO29" s="146"/>
      <c r="AP29" s="39"/>
      <c r="AQ29" s="39" t="s">
        <v>3</v>
      </c>
      <c r="AR29" s="146"/>
      <c r="AS29" s="39" t="s">
        <v>3</v>
      </c>
      <c r="AT29" s="146"/>
      <c r="AU29" s="146"/>
      <c r="AV29" s="146"/>
      <c r="AW29" s="146"/>
      <c r="AX29" s="146"/>
      <c r="AY29" s="146"/>
      <c r="AZ29" s="20"/>
      <c r="BA29" s="146"/>
      <c r="BB29" s="39"/>
      <c r="BC29" s="39" t="s">
        <v>3</v>
      </c>
      <c r="BD29" s="39"/>
      <c r="BE29" s="39" t="s">
        <v>3</v>
      </c>
      <c r="BF29" s="146"/>
      <c r="BG29" s="39" t="s">
        <v>3</v>
      </c>
      <c r="BH29" s="146"/>
      <c r="BI29" s="146"/>
      <c r="BJ29" s="146"/>
      <c r="BK29" s="146"/>
      <c r="BL29" s="146"/>
      <c r="BM29" s="146"/>
      <c r="BN29" s="83"/>
      <c r="BO29" s="146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148"/>
      <c r="I30" s="146"/>
      <c r="J30" s="20"/>
      <c r="K30" s="146"/>
      <c r="L30" s="39"/>
      <c r="M30" s="146"/>
      <c r="N30" s="39"/>
      <c r="O30" s="39" t="s">
        <v>3</v>
      </c>
      <c r="P30" s="146"/>
      <c r="Q30" s="39" t="s">
        <v>3</v>
      </c>
      <c r="R30" s="146"/>
      <c r="S30" s="146"/>
      <c r="T30" s="146"/>
      <c r="U30" s="146"/>
      <c r="V30" s="146"/>
      <c r="W30" s="146"/>
      <c r="X30" s="20"/>
      <c r="Y30" s="146"/>
      <c r="Z30" s="39"/>
      <c r="AA30" s="146"/>
      <c r="AB30" s="39"/>
      <c r="AC30" s="39" t="s">
        <v>3</v>
      </c>
      <c r="AD30" s="146"/>
      <c r="AE30" s="39" t="s">
        <v>3</v>
      </c>
      <c r="AF30" s="146"/>
      <c r="AG30" s="146"/>
      <c r="AH30" s="146"/>
      <c r="AI30" s="146"/>
      <c r="AJ30" s="146"/>
      <c r="AK30" s="146"/>
      <c r="AL30" s="20"/>
      <c r="AM30" s="146"/>
      <c r="AN30" s="39"/>
      <c r="AO30" s="146"/>
      <c r="AP30" s="39"/>
      <c r="AQ30" s="39" t="s">
        <v>3</v>
      </c>
      <c r="AR30" s="146"/>
      <c r="AS30" s="39" t="s">
        <v>3</v>
      </c>
      <c r="AT30" s="146"/>
      <c r="AU30" s="146"/>
      <c r="AV30" s="146"/>
      <c r="AW30" s="146"/>
      <c r="AX30" s="146"/>
      <c r="AY30" s="146"/>
      <c r="AZ30" s="20"/>
      <c r="BA30" s="146"/>
      <c r="BB30" s="39"/>
      <c r="BC30" s="39" t="s">
        <v>3</v>
      </c>
      <c r="BD30" s="39"/>
      <c r="BE30" s="39" t="s">
        <v>3</v>
      </c>
      <c r="BF30" s="146"/>
      <c r="BG30" s="39" t="s">
        <v>3</v>
      </c>
      <c r="BH30" s="146"/>
      <c r="BI30" s="146"/>
      <c r="BJ30" s="146"/>
      <c r="BK30" s="146"/>
      <c r="BL30" s="146"/>
      <c r="BM30" s="146"/>
      <c r="BN30" s="83"/>
      <c r="BO30" s="146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147"/>
      <c r="H31" s="149"/>
      <c r="I31" s="147"/>
      <c r="J31" s="28"/>
      <c r="K31" s="147"/>
      <c r="L31" s="40"/>
      <c r="M31" s="147"/>
      <c r="N31" s="40"/>
      <c r="O31" s="40" t="s">
        <v>3</v>
      </c>
      <c r="P31" s="147"/>
      <c r="Q31" s="40" t="s">
        <v>3</v>
      </c>
      <c r="R31" s="147"/>
      <c r="S31" s="147"/>
      <c r="T31" s="147"/>
      <c r="U31" s="147"/>
      <c r="V31" s="147"/>
      <c r="W31" s="147"/>
      <c r="X31" s="28"/>
      <c r="Y31" s="147"/>
      <c r="Z31" s="40"/>
      <c r="AA31" s="147"/>
      <c r="AB31" s="40"/>
      <c r="AC31" s="40" t="s">
        <v>3</v>
      </c>
      <c r="AD31" s="147"/>
      <c r="AE31" s="40" t="s">
        <v>3</v>
      </c>
      <c r="AF31" s="147"/>
      <c r="AG31" s="147"/>
      <c r="AH31" s="147"/>
      <c r="AI31" s="147"/>
      <c r="AJ31" s="147"/>
      <c r="AK31" s="147"/>
      <c r="AL31" s="28"/>
      <c r="AM31" s="147"/>
      <c r="AN31" s="40"/>
      <c r="AO31" s="147"/>
      <c r="AP31" s="40"/>
      <c r="AQ31" s="40" t="s">
        <v>3</v>
      </c>
      <c r="AR31" s="147"/>
      <c r="AS31" s="40" t="s">
        <v>3</v>
      </c>
      <c r="AT31" s="147"/>
      <c r="AU31" s="147"/>
      <c r="AV31" s="147"/>
      <c r="AW31" s="147"/>
      <c r="AX31" s="147"/>
      <c r="AY31" s="147"/>
      <c r="AZ31" s="28"/>
      <c r="BA31" s="146"/>
      <c r="BB31" s="40"/>
      <c r="BC31" s="40" t="s">
        <v>3</v>
      </c>
      <c r="BD31" s="40"/>
      <c r="BE31" s="40" t="s">
        <v>3</v>
      </c>
      <c r="BF31" s="147"/>
      <c r="BG31" s="40" t="s">
        <v>3</v>
      </c>
      <c r="BH31" s="147"/>
      <c r="BI31" s="147"/>
      <c r="BJ31" s="147"/>
      <c r="BK31" s="147"/>
      <c r="BL31" s="147"/>
      <c r="BM31" s="147"/>
      <c r="BN31" s="84"/>
      <c r="BO31" s="146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E27:F27"/>
    <mergeCell ref="E28:F28"/>
    <mergeCell ref="D14:D16"/>
    <mergeCell ref="E24:F24"/>
    <mergeCell ref="E20:F20"/>
    <mergeCell ref="Y34:AK34"/>
    <mergeCell ref="E29:F29"/>
    <mergeCell ref="E30:F30"/>
    <mergeCell ref="E31:F31"/>
    <mergeCell ref="C32:BO32"/>
    <mergeCell ref="D4:F4"/>
    <mergeCell ref="D5:F5"/>
    <mergeCell ref="D34:F34"/>
    <mergeCell ref="I34:S34"/>
    <mergeCell ref="E26:F26"/>
    <mergeCell ref="E25:F25"/>
    <mergeCell ref="E18:F18"/>
    <mergeCell ref="E19:F19"/>
    <mergeCell ref="BK15:BK16"/>
    <mergeCell ref="BO15:BO16"/>
    <mergeCell ref="BA15:BA16"/>
    <mergeCell ref="BC15:BC16"/>
    <mergeCell ref="BE15:BE16"/>
    <mergeCell ref="E21:F21"/>
    <mergeCell ref="E22:F22"/>
    <mergeCell ref="E23:F23"/>
    <mergeCell ref="E17:F17"/>
    <mergeCell ref="BS15:BV15"/>
    <mergeCell ref="BQ15:BR15"/>
    <mergeCell ref="C14:C16"/>
    <mergeCell ref="AY15:AY16"/>
    <mergeCell ref="BM15:BM16"/>
    <mergeCell ref="AM15:AM16"/>
    <mergeCell ref="AO15:AO16"/>
    <mergeCell ref="AQ15:AQ16"/>
    <mergeCell ref="AS15:AS16"/>
    <mergeCell ref="E14:F16"/>
    <mergeCell ref="AG15:AG16"/>
    <mergeCell ref="G14:BP14"/>
    <mergeCell ref="Y5:BO5"/>
    <mergeCell ref="CG15:CG16"/>
    <mergeCell ref="CF15:CF16"/>
    <mergeCell ref="CC15:CC16"/>
    <mergeCell ref="BY14:CL14"/>
    <mergeCell ref="BY15:BY16"/>
    <mergeCell ref="BZ15:BZ16"/>
    <mergeCell ref="CA15:CA16"/>
    <mergeCell ref="CB15:CB16"/>
    <mergeCell ref="BI15:BI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BQ14:BW14"/>
    <mergeCell ref="AC15:AC16"/>
    <mergeCell ref="AE15:AE16"/>
    <mergeCell ref="BG15:BG16"/>
    <mergeCell ref="AU15:AU16"/>
    <mergeCell ref="AW15:AW16"/>
    <mergeCell ref="AI15:AI16"/>
    <mergeCell ref="AK15:AK16"/>
    <mergeCell ref="B1:AX1"/>
    <mergeCell ref="Y4:BO4"/>
    <mergeCell ref="G15:G16"/>
    <mergeCell ref="I15:I16"/>
    <mergeCell ref="K15:K16"/>
    <mergeCell ref="M15:M16"/>
    <mergeCell ref="O15:O16"/>
    <mergeCell ref="Q15:Q16"/>
    <mergeCell ref="S15:S16"/>
    <mergeCell ref="U15:U16"/>
    <mergeCell ref="CH15:CH16"/>
    <mergeCell ref="CI15:CI16"/>
    <mergeCell ref="CJ15:CJ16"/>
    <mergeCell ref="CK15:CK16"/>
    <mergeCell ref="D35:F35"/>
    <mergeCell ref="I35:S35"/>
    <mergeCell ref="Y35:AK35"/>
    <mergeCell ref="W15:W16"/>
    <mergeCell ref="Y15:Y16"/>
    <mergeCell ref="AA15:AA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B2:BA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9.625" style="1" customWidth="1"/>
    <col min="8" max="25" width="6.75390625" style="1" customWidth="1"/>
    <col min="26" max="26" width="12.875" style="1" customWidth="1"/>
    <col min="27" max="27" width="8.625" style="1" customWidth="1"/>
    <col min="28" max="28" width="15.125" style="1" customWidth="1"/>
    <col min="29" max="29" width="8.25390625" style="1" customWidth="1"/>
    <col min="30" max="30" width="8.375" style="1" customWidth="1"/>
    <col min="31" max="31" width="8.375" style="1" hidden="1" customWidth="1"/>
    <col min="32" max="32" width="8.875" style="1" customWidth="1"/>
    <col min="33" max="33" width="9.375" style="1" customWidth="1"/>
    <col min="34" max="16384" width="2.75390625" style="1" customWidth="1"/>
  </cols>
  <sheetData>
    <row r="1" ht="15.75" customHeight="1" thickBot="1"/>
    <row r="2" spans="2:34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2:34" ht="12" customHeight="1">
      <c r="B3" s="9"/>
      <c r="C3" s="2"/>
      <c r="D3" s="15"/>
      <c r="E3" s="23"/>
      <c r="F3" s="23"/>
      <c r="G3" s="2"/>
      <c r="H3" s="29"/>
      <c r="I3" s="29"/>
      <c r="J3" s="29"/>
      <c r="K3" s="2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"/>
    </row>
    <row r="4" spans="2:53" ht="12" customHeight="1">
      <c r="B4" s="9"/>
      <c r="C4" s="2"/>
      <c r="D4" s="177" t="s">
        <v>22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08"/>
      <c r="AI4" s="115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</row>
    <row r="5" spans="2:34" ht="12" customHeight="1" hidden="1">
      <c r="B5" s="9"/>
      <c r="C5" s="2"/>
      <c r="D5" s="2"/>
      <c r="E5" s="16"/>
      <c r="F5" s="16"/>
      <c r="G5" s="2"/>
      <c r="H5" s="29"/>
      <c r="I5" s="29"/>
      <c r="J5" s="29"/>
      <c r="K5" s="2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0"/>
    </row>
    <row r="6" spans="2:34" ht="12" customHeight="1" hidden="1">
      <c r="B6" s="9"/>
      <c r="C6" s="2"/>
      <c r="D6" s="2"/>
      <c r="E6" s="24"/>
      <c r="F6" s="16"/>
      <c r="G6" s="2"/>
      <c r="H6" s="29"/>
      <c r="I6" s="29"/>
      <c r="J6" s="29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"/>
    </row>
    <row r="7" spans="2:34" ht="12" customHeight="1" hidden="1">
      <c r="B7" s="9"/>
      <c r="C7" s="2"/>
      <c r="D7" s="2"/>
      <c r="E7" s="4"/>
      <c r="F7" s="4"/>
      <c r="G7" s="2"/>
      <c r="H7" s="29"/>
      <c r="I7" s="29"/>
      <c r="J7" s="29"/>
      <c r="K7" s="2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"/>
    </row>
    <row r="8" spans="2:34" ht="12" customHeight="1" hidden="1">
      <c r="B8" s="9"/>
      <c r="C8" s="2"/>
      <c r="D8" s="2"/>
      <c r="E8" s="4"/>
      <c r="F8" s="4"/>
      <c r="G8" s="2"/>
      <c r="H8" s="29"/>
      <c r="I8" s="29"/>
      <c r="J8" s="29"/>
      <c r="K8" s="2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"/>
    </row>
    <row r="9" spans="2:34" ht="12" customHeight="1" hidden="1">
      <c r="B9" s="9"/>
      <c r="C9" s="2"/>
      <c r="D9" s="2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"/>
    </row>
    <row r="10" spans="2:34" ht="12" customHeight="1" hidden="1">
      <c r="B10" s="9"/>
      <c r="C10" s="2"/>
      <c r="D10" s="2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"/>
    </row>
    <row r="11" spans="2:34" ht="12" customHeight="1" hidden="1">
      <c r="B11" s="9"/>
      <c r="C11" s="2"/>
      <c r="D11" s="2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"/>
    </row>
    <row r="12" spans="2:34" ht="12" customHeight="1" hidden="1">
      <c r="B12" s="9"/>
      <c r="C12" s="2"/>
      <c r="D12" s="2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"/>
    </row>
    <row r="13" spans="2:34" ht="12" customHeight="1" thickBot="1">
      <c r="B13" s="9"/>
      <c r="C13" s="2"/>
      <c r="D13" s="2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"/>
    </row>
    <row r="14" spans="2:34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192" t="s">
        <v>7</v>
      </c>
      <c r="H14" s="193"/>
      <c r="I14" s="193"/>
      <c r="J14" s="193"/>
      <c r="K14" s="193"/>
      <c r="L14" s="193"/>
      <c r="M14" s="194"/>
      <c r="N14" s="185" t="s">
        <v>13</v>
      </c>
      <c r="O14" s="190" t="s">
        <v>4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89" t="s">
        <v>14</v>
      </c>
      <c r="AD14" s="185" t="s">
        <v>15</v>
      </c>
      <c r="AE14" s="125"/>
      <c r="AF14" s="180" t="s">
        <v>19</v>
      </c>
      <c r="AG14" s="182" t="s">
        <v>18</v>
      </c>
      <c r="AH14" s="10"/>
    </row>
    <row r="15" spans="2:34" ht="12" customHeight="1" thickBot="1">
      <c r="B15" s="9"/>
      <c r="C15" s="198"/>
      <c r="D15" s="198"/>
      <c r="E15" s="198"/>
      <c r="F15" s="200"/>
      <c r="G15" s="178" t="s">
        <v>9</v>
      </c>
      <c r="H15" s="179"/>
      <c r="I15" s="179" t="s">
        <v>8</v>
      </c>
      <c r="J15" s="179"/>
      <c r="K15" s="179"/>
      <c r="L15" s="179"/>
      <c r="M15" s="184" t="s">
        <v>20</v>
      </c>
      <c r="N15" s="186"/>
      <c r="O15" s="196" t="s">
        <v>72</v>
      </c>
      <c r="P15" s="188" t="s">
        <v>73</v>
      </c>
      <c r="Q15" s="188" t="s">
        <v>74</v>
      </c>
      <c r="R15" s="188" t="s">
        <v>75</v>
      </c>
      <c r="S15" s="188" t="s">
        <v>76</v>
      </c>
      <c r="T15" s="188" t="s">
        <v>77</v>
      </c>
      <c r="U15" s="188" t="s">
        <v>78</v>
      </c>
      <c r="V15" s="188" t="s">
        <v>79</v>
      </c>
      <c r="W15" s="188" t="s">
        <v>80</v>
      </c>
      <c r="X15" s="188" t="s">
        <v>81</v>
      </c>
      <c r="Y15" s="188" t="s">
        <v>82</v>
      </c>
      <c r="Z15" s="213" t="s">
        <v>83</v>
      </c>
      <c r="AA15" s="213" t="s">
        <v>84</v>
      </c>
      <c r="AB15" s="187" t="s">
        <v>85</v>
      </c>
      <c r="AC15" s="189"/>
      <c r="AD15" s="186"/>
      <c r="AE15" s="126"/>
      <c r="AF15" s="181"/>
      <c r="AG15" s="183"/>
      <c r="AH15" s="10"/>
    </row>
    <row r="16" spans="2:34" ht="74.25" customHeight="1" thickBot="1">
      <c r="B16" s="9"/>
      <c r="C16" s="198"/>
      <c r="D16" s="198"/>
      <c r="E16" s="198"/>
      <c r="F16" s="200"/>
      <c r="G16" s="131" t="s">
        <v>10</v>
      </c>
      <c r="H16" s="132" t="s">
        <v>12</v>
      </c>
      <c r="I16" s="132" t="s">
        <v>10</v>
      </c>
      <c r="J16" s="132" t="s">
        <v>11</v>
      </c>
      <c r="K16" s="132" t="s">
        <v>12</v>
      </c>
      <c r="L16" s="132" t="s">
        <v>11</v>
      </c>
      <c r="M16" s="184"/>
      <c r="N16" s="186"/>
      <c r="O16" s="196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213"/>
      <c r="AA16" s="213"/>
      <c r="AB16" s="187"/>
      <c r="AC16" s="189"/>
      <c r="AD16" s="247"/>
      <c r="AE16" s="126"/>
      <c r="AF16" s="181"/>
      <c r="AG16" s="183"/>
      <c r="AH16" s="10"/>
    </row>
    <row r="17" spans="2:34" ht="19.5" customHeight="1" thickBo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47">
        <f>IF(Январь!$E$13=1,Январь!BQ17,0)+IF(Февраль!$E$13=1,Февраль!BQ17,0)+IF(Март!$E$13=1,Март!BQ17,0)+IF(Апрель!$E$13=1,Апрель!BQ17,0)+IF(Май!$E$13=1,Май!BQ17,0)+IF(Июнь!$E$13=1,Июнь!BQ17,0)+IF(Июль!$E$13=1,Июль!BQ17,0)+IF(Август!$E$13=1,Август!BQ17,0)+IF(Сентябрь!$E$13=1,Сентябрь!BQ17,0)+IF(Октябрь!$E$13=1,Октябрь!BQ17,0)+IF(Ноябрь!$E$13=1,Ноябрь!BQ17,0)+IF(Декабрь!$E$13=1,Декабрь!BQ17,0)</f>
        <v>0</v>
      </c>
      <c r="H17" s="48">
        <f>IF(Январь!$E$13=1,Январь!BR17,0)+IF(Февраль!$E$13=1,Февраль!BR17,0)+IF(Март!$E$13=1,Март!BR17,0)+IF(Апрель!$E$13=1,Апрель!BR17,0)+IF(Май!$E$13=1,Май!BR17,0)+IF(Июнь!$E$13=1,Июнь!BR17,0)+IF(Июль!$E$13=1,Июль!BR17,0)+IF(Август!$E$13=1,Август!BR17,0)+IF(Сентябрь!$E$13=1,Сентябрь!BR17,0)+IF(Октябрь!$E$13=1,Октябрь!BR17,0)+IF(Ноябрь!$E$13=1,Ноябрь!BR17,0)+IF(Декабрь!$E$13=1,Декабрь!BR17,0)</f>
        <v>0</v>
      </c>
      <c r="I17" s="48">
        <f>IF(Январь!$E$13=1,Январь!BS17,0)+IF(Февраль!$E$13=1,Февраль!BS17,0)+IF(Март!$E$13=1,Март!BS17,0)+IF(Апрель!$E$13=1,Апрель!BS17,0)+IF(Май!$E$13=1,Май!BS17,0)+IF(Июнь!$E$13=1,Июнь!BS17,0)+IF(Июль!$E$13=1,Июль!BS17,0)+IF(Август!$E$13=1,Август!BS17,0)+IF(Сентябрь!$E$13=1,Сентябрь!BS17,0)+IF(Октябрь!$E$13=1,Октябрь!BS17,0)+IF(Ноябрь!$E$13=1,Ноябрь!BS17,0)+IF(Декабрь!$E$13=1,Декабрь!BS17,0)</f>
        <v>0</v>
      </c>
      <c r="J17" s="48">
        <f>IF(Январь!$E$13=1,Январь!BT17,0)+IF(Февраль!$E$13=1,Февраль!BT17,0)+IF(Март!$E$13=1,Март!BT17,0)+IF(Апрель!$E$13=1,Апрель!BT17,0)+IF(Май!$E$13=1,Май!BT17,0)+IF(Июнь!$E$13=1,Июнь!BT17,0)+IF(Июль!$E$13=1,Июль!BT17,0)+IF(Август!$E$13=1,Август!BT17,0)+IF(Сентябрь!$E$13=1,Сентябрь!BT17,0)+IF(Октябрь!$E$13=1,Октябрь!BT17,0)+IF(Ноябрь!$E$13=1,Ноябрь!BT17,0)+IF(Декабрь!$E$13=1,Декабрь!BT17,0)</f>
        <v>0</v>
      </c>
      <c r="K17" s="48">
        <f>IF(Январь!$E$13=1,Январь!BU17,0)+IF(Февраль!$E$13=1,Февраль!BU17,0)+IF(Март!$E$13=1,Март!BU17,0)+IF(Апрель!$E$13=1,Апрель!BU17,0)+IF(Май!$E$13=1,Май!BU17,0)+IF(Июнь!$E$13=1,Июнь!BU17,0)+IF(Июль!$E$13=1,Июль!BU17,0)+IF(Август!$E$13=1,Август!BU17,0)+IF(Сентябрь!$E$13=1,Сентябрь!BU17,0)+IF(Октябрь!$E$13=1,Октябрь!BU17,0)+IF(Ноябрь!$E$13=1,Ноябрь!BU17,0)+IF(Декабрь!$E$13=1,Декабрь!BU17,0)</f>
        <v>0</v>
      </c>
      <c r="L17" s="48">
        <f>IF(Январь!$E$13=1,Январь!BV17,0)+IF(Февраль!$E$13=1,Февраль!BV17,0)+IF(Март!$E$13=1,Март!BV17,0)+IF(Апрель!$E$13=1,Апрель!BV17,0)+IF(Май!$E$13=1,Май!BV17,0)+IF(Июнь!$E$13=1,Июнь!BV17,0)+IF(Июль!$E$13=1,Июль!BV17,0)+IF(Август!$E$13=1,Август!BV17,0)+IF(Сентябрь!$E$13=1,Сентябрь!BV17,0)+IF(Октябрь!$E$13=1,Октябрь!BV17,0)+IF(Ноябрь!$E$13=1,Ноябрь!BV17,0)+IF(Декабрь!$E$13=1,Декабрь!BV17,0)</f>
        <v>0</v>
      </c>
      <c r="M17" s="49">
        <f>IF(Январь!$E$13=1,Январь!BW17,0)+IF(Февраль!$E$13=1,Февраль!BW17,0)+IF(Март!$E$13=1,Март!BW17,0)+IF(Апрель!$E$13=1,Апрель!BW17,0)+IF(Май!$E$13=1,Май!BW17,0)+IF(Июнь!$E$13=1,Июнь!BW17,0)+IF(Июль!$E$13=1,Июль!BW17,0)+IF(Август!$E$13=1,Август!BW17,0)+IF(Сентябрь!$E$13=1,Сентябрь!BW17,0)+IF(Октябрь!$E$13=1,Октябрь!BW17,0)+IF(Ноябрь!$E$13=1,Ноябрь!BW17,0)+IF(Декабрь!$E$13=1,Декабрь!BW17,0)</f>
        <v>0</v>
      </c>
      <c r="N17" s="50">
        <f>IF(Январь!$E$13=1,Январь!BX17,0)+IF(Февраль!$E$13=1,Февраль!BX17,0)+IF(Март!$E$13=1,Март!BX17,0)+IF(Апрель!$E$13=1,Апрель!BX17,0)+IF(Май!$E$13=1,Май!BX17,0)+IF(Июнь!$E$13=1,Июнь!BX17,0)+IF(Июль!$E$13=1,Июль!BX17,0)+IF(Август!$E$13=1,Август!BX17,0)+IF(Сентябрь!$E$13=1,Сентябрь!BX17,0)+IF(Октябрь!$E$13=1,Октябрь!BX17,0)+IF(Ноябрь!$E$13=1,Ноябрь!BX17,0)+IF(Декабрь!$E$13=1,Декабрь!BX17,0)</f>
        <v>0</v>
      </c>
      <c r="O17" s="47">
        <f>IF(Январь!$E$13=1,Январь!BY17,0)+IF(Февраль!$E$13=1,Февраль!BY17,0)+IF(Март!$E$13=1,Март!BY17,0)+IF(Апрель!$E$13=1,Апрель!BY17,0)+IF(Май!$E$13=1,Май!BY17,0)+IF(Июнь!$E$13=1,Июнь!BY17,0)+IF(Июль!$E$13=1,Июль!BY17,0)+IF(Август!$E$13=1,Август!BY17,0)+IF(Сентябрь!$E$13=1,Сентябрь!BY17,0)+IF(Октябрь!$E$13=1,Октябрь!BY17,0)+IF(Ноябрь!$E$13=1,Ноябрь!BY17,0)+IF(Декабрь!$E$13=1,Декабрь!BY17,0)</f>
        <v>0</v>
      </c>
      <c r="P17" s="48">
        <f>IF(Январь!$E$13=1,Январь!BZ17,0)+IF(Февраль!$E$13=1,Февраль!BZ17,0)+IF(Март!$E$13=1,Март!BZ17,0)+IF(Апрель!$E$13=1,Апрель!BZ17,0)+IF(Май!$E$13=1,Май!BZ17,0)+IF(Июнь!$E$13=1,Июнь!BZ17,0)+IF(Июль!$E$13=1,Июль!BZ17,0)+IF(Август!$E$13=1,Август!BZ17,0)+IF(Сентябрь!$E$13=1,Сентябрь!BZ17,0)+IF(Октябрь!$E$13=1,Октябрь!BZ17,0)+IF(Ноябрь!$E$13=1,Ноябрь!BZ17,0)+IF(Декабрь!$E$13=1,Декабрь!BZ17,0)</f>
        <v>0</v>
      </c>
      <c r="Q17" s="48">
        <f>IF(Январь!$E$13=1,Январь!CA17,0)+IF(Февраль!$E$13=1,Февраль!CA17,0)+IF(Март!$E$13=1,Март!CA17,0)+IF(Апрель!$E$13=1,Апрель!CA17,0)+IF(Май!$E$13=1,Май!CA17,0)+IF(Июнь!$E$13=1,Июнь!CA17,0)+IF(Июль!$E$13=1,Июль!CA17,0)+IF(Август!$E$13=1,Август!CA17,0)+IF(Сентябрь!$E$13=1,Сентябрь!CA17,0)+IF(Октябрь!$E$13=1,Октябрь!CA17,0)+IF(Ноябрь!$E$13=1,Ноябрь!CA17,0)+IF(Декабрь!$E$13=1,Декабрь!CA17,0)</f>
        <v>0</v>
      </c>
      <c r="R17" s="48">
        <f>IF(Январь!$E$13=1,Январь!CB17,0)+IF(Февраль!$E$13=1,Февраль!CB17,0)+IF(Март!$E$13=1,Март!CB17,0)+IF(Апрель!$E$13=1,Апрель!CB17,0)+IF(Май!$E$13=1,Май!CB17,0)+IF(Июнь!$E$13=1,Июнь!CB17,0)+IF(Июль!$E$13=1,Июль!CB17,0)+IF(Август!$E$13=1,Август!CB17,0)+IF(Сентябрь!$E$13=1,Сентябрь!CB17,0)+IF(Октябрь!$E$13=1,Октябрь!CB17,0)+IF(Ноябрь!$E$13=1,Ноябрь!CB17,0)+IF(Декабрь!$E$13=1,Декабрь!CB17,0)</f>
        <v>0</v>
      </c>
      <c r="S17" s="48">
        <f>IF(Январь!$E$13=1,Январь!CC17,0)+IF(Февраль!$E$13=1,Февраль!CC17,0)+IF(Март!$E$13=1,Март!CC17,0)+IF(Апрель!$E$13=1,Апрель!CC17,0)+IF(Май!$E$13=1,Май!CC17,0)+IF(Июнь!$E$13=1,Июнь!CC17,0)+IF(Июль!$E$13=1,Июль!CC17,0)+IF(Август!$E$13=1,Август!CC17,0)+IF(Сентябрь!$E$13=1,Сентябрь!CC17,0)+IF(Октябрь!$E$13=1,Октябрь!CC17,0)+IF(Ноябрь!$E$13=1,Ноябрь!CC17,0)+IF(Декабрь!$E$13=1,Декабрь!CC17,0)</f>
        <v>0</v>
      </c>
      <c r="T17" s="48">
        <f>IF(Январь!$E$13=1,Январь!CD17,0)+IF(Февраль!$E$13=1,Февраль!CD17,0)+IF(Март!$E$13=1,Март!CD17,0)+IF(Апрель!$E$13=1,Апрель!CD17,0)+IF(Май!$E$13=1,Май!CD17,0)+IF(Июнь!$E$13=1,Июнь!CD17,0)+IF(Июль!$E$13=1,Июль!CD17,0)+IF(Август!$E$13=1,Август!CD17,0)+IF(Сентябрь!$E$13=1,Сентябрь!CD17,0)+IF(Октябрь!$E$13=1,Октябрь!CD17,0)+IF(Ноябрь!$E$13=1,Ноябрь!CD17,0)+IF(Декабрь!$E$13=1,Декабрь!CD17,0)</f>
        <v>0</v>
      </c>
      <c r="U17" s="48">
        <f>IF(Январь!$E$13=1,Январь!CE17,0)+IF(Февраль!$E$13=1,Февраль!CE17,0)+IF(Март!$E$13=1,Март!CE17,0)+IF(Апрель!$E$13=1,Апрель!CE17,0)+IF(Май!$E$13=1,Май!CE17,0)+IF(Июнь!$E$13=1,Июнь!CE17,0)+IF(Июль!$E$13=1,Июль!CE17,0)+IF(Август!$E$13=1,Август!CE17,0)+IF(Сентябрь!$E$13=1,Сентябрь!CE17,0)+IF(Октябрь!$E$13=1,Октябрь!CE17,0)+IF(Ноябрь!$E$13=1,Ноябрь!CE17,0)+IF(Декабрь!$E$13=1,Декабрь!CE17,0)</f>
        <v>0</v>
      </c>
      <c r="V17" s="48">
        <f>IF(Январь!$E$13=1,Январь!CF17,0)+IF(Февраль!$E$13=1,Февраль!CF17,0)+IF(Март!$E$13=1,Март!CF17,0)+IF(Апрель!$E$13=1,Апрель!CF17,0)+IF(Май!$E$13=1,Май!CF17,0)+IF(Июнь!$E$13=1,Июнь!CF17,0)+IF(Июль!$E$13=1,Июль!CF17,0)+IF(Август!$E$13=1,Август!CF17,0)+IF(Сентябрь!$E$13=1,Сентябрь!CF17,0)+IF(Октябрь!$E$13=1,Октябрь!CF17,0)+IF(Ноябрь!$E$13=1,Ноябрь!CF17,0)+IF(Декабрь!$E$13=1,Декабрь!CF17,0)</f>
        <v>0</v>
      </c>
      <c r="W17" s="48">
        <f>IF(Январь!$E$13=1,Январь!CG17,0)+IF(Февраль!$E$13=1,Февраль!CG17,0)+IF(Март!$E$13=1,Март!CG17,0)+IF(Апрель!$E$13=1,Апрель!CG17,0)+IF(Май!$E$13=1,Май!CG17,0)+IF(Июнь!$E$13=1,Июнь!CG17,0)+IF(Июль!$E$13=1,Июль!CG17,0)+IF(Август!$E$13=1,Август!CG17,0)+IF(Сентябрь!$E$13=1,Сентябрь!CG17,0)+IF(Октябрь!$E$13=1,Октябрь!CG17,0)+IF(Ноябрь!$E$13=1,Ноябрь!CG17,0)+IF(Декабрь!$E$13=1,Декабрь!CG17,0)</f>
        <v>0</v>
      </c>
      <c r="X17" s="48">
        <f>IF(Январь!$E$13=1,Январь!CH17,0)+IF(Февраль!$E$13=1,Февраль!CH17,0)+IF(Март!$E$13=1,Март!CH17,0)+IF(Апрель!$E$13=1,Апрель!CH17,0)+IF(Май!$E$13=1,Май!CH17,0)+IF(Июнь!$E$13=1,Июнь!CH17,0)+IF(Июль!$E$13=1,Июль!CH17,0)+IF(Август!$E$13=1,Август!CH17,0)+IF(Сентябрь!$E$13=1,Сентябрь!CH17,0)+IF(Октябрь!$E$13=1,Октябрь!CH17,0)+IF(Ноябрь!$E$13=1,Ноябрь!CH17,0)+IF(Декабрь!$E$13=1,Декабрь!CH17,0)</f>
        <v>0</v>
      </c>
      <c r="Y17" s="48">
        <f>IF(Январь!$E$13=1,Январь!CI17,0)+IF(Февраль!$E$13=1,Февраль!CI17,0)+IF(Март!$E$13=1,Март!CI17,0)+IF(Апрель!$E$13=1,Апрель!CI17,0)+IF(Май!$E$13=1,Май!CI17,0)+IF(Июнь!$E$13=1,Июнь!CI17,0)+IF(Июль!$E$13=1,Июль!CI17,0)+IF(Август!$E$13=1,Август!CI17,0)+IF(Сентябрь!$E$13=1,Сентябрь!CI17,0)+IF(Октябрь!$E$13=1,Октябрь!CI17,0)+IF(Ноябрь!$E$13=1,Ноябрь!CI17,0)+IF(Декабрь!$E$13=1,Декабрь!CI17,0)</f>
        <v>0</v>
      </c>
      <c r="Z17" s="48">
        <f>IF(Январь!$E$13=1,Январь!CJ17,0)+IF(Февраль!$E$13=1,Февраль!CJ17,0)+IF(Март!$E$13=1,Март!CJ17,0)+IF(Апрель!$E$13=1,Апрель!CJ17,0)+IF(Май!$E$13=1,Май!CJ17,0)+IF(Июнь!$E$13=1,Июнь!CJ17,0)+IF(Июль!$E$13=1,Июль!CJ17,0)+IF(Август!$E$13=1,Август!CJ17,0)+IF(Сентябрь!$E$13=1,Сентябрь!CJ17,0)+IF(Октябрь!$E$13=1,Октябрь!CJ17,0)+IF(Ноябрь!$E$13=1,Ноябрь!CJ17,0)+IF(Декабрь!$E$13=1,Декабрь!CJ17,0)</f>
        <v>0</v>
      </c>
      <c r="AA17" s="48">
        <f>IF(Январь!$E$13=1,Январь!CK17,0)+IF(Февраль!$E$13=1,Февраль!CK17,0)+IF(Март!$E$13=1,Март!CK17,0)+IF(Апрель!$E$13=1,Апрель!CK17,0)+IF(Май!$E$13=1,Май!CK17,0)+IF(Июнь!$E$13=1,Июнь!CK17,0)+IF(Июль!$E$13=1,Июль!CK17,0)+IF(Август!$E$13=1,Август!CK17,0)+IF(Сентябрь!$E$13=1,Сентябрь!CK17,0)+IF(Октябрь!$E$13=1,Октябрь!CK17,0)+IF(Ноябрь!$E$13=1,Ноябрь!CK17,0)+IF(Декабрь!$E$13=1,Декабрь!CK17,0)</f>
        <v>0</v>
      </c>
      <c r="AB17" s="48">
        <f>IF(Январь!$E$13=1,Январь!CL17,0)+IF(Февраль!$E$13=1,Февраль!CL17,0)+IF(Март!$E$13=1,Март!CL17,0)+IF(Апрель!$E$13=1,Апрель!CL17,0)+IF(Май!$E$13=1,Май!CL17,0)+IF(Июнь!$E$13=1,Июнь!CL17,0)+IF(Июль!$E$13=1,Июль!CL17,0)+IF(Август!$E$13=1,Август!CL17,0)+IF(Сентябрь!$E$13=1,Сентябрь!CL17,0)+IF(Октябрь!$E$13=1,Октябрь!CL17,0)+IF(Ноябрь!$E$13=1,Ноябрь!CL17,0)+IF(Декабрь!$E$13=1,Декабрь!CL17,0)</f>
        <v>0</v>
      </c>
      <c r="AC17" s="50">
        <f>IF(Январь!$E$13=1,Январь!CM17,0)+IF(Февраль!$E$13=1,Февраль!CM17,0)+IF(Март!$E$13=1,Март!CM17,0)+IF(Апрель!$E$13=1,Апрель!CM17,0)+IF(Май!$E$13=1,Май!CM17,0)+IF(Июнь!$E$13=1,Июнь!CM17,0)+IF(Июль!$E$13=1,Июль!CM17,0)+IF(Август!$E$13=1,Август!CM17,0)+IF(Сентябрь!$E$13=1,Сентябрь!CM17,0)+IF(Октябрь!$E$13=1,Октябрь!CM17,0)+IF(Ноябрь!$E$13=1,Ноябрь!CM17,0)+IF(Декабрь!$E$13=1,Декабрь!CM17,0)</f>
        <v>0</v>
      </c>
      <c r="AD17" s="50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17,0)+IF(Февраль!$E$13=1,Февраль!CN17,0)+IF(Март!$E$13=1,Март!CN17,0)+IF(Апрель!$E$13=1,Апрель!CN17,0)+IF(Май!$E$13=1,Май!CN17,0)+IF(Июнь!$E$13=1,Июнь!CN17,0)+IF(Июль!$E$13=1,Июль!CN17,0)+IF(Август!$E$13=1,Август!CN17,0)+IF(Сентябрь!$E$13=1,Сентябрь!CN17,0)+IF(Октябрь!$E$13=1,Октябрь!CN17,0)+IF(Ноябрь!$E$13=1,Ноябрь!CN17,0)+IF(Декабрь!$E$13=1,Декабрь!CN17,0))/(Январь!$E$13+Февраль!$E$13+Март!$E$13+Апрель!$E$13+Май!$E$13+Июнь!$E$13+Июль!$E$13+Август!$E$13+Сентябрь!$E$13+Октябрь!$E$13+Ноябрь!$E$13+Декабрь!$E$13))</f>
        <v>0</v>
      </c>
      <c r="AE17" s="50"/>
      <c r="AF17" s="111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17,0)+IF(Февраль!$E$13=1,Февраль!CP17,0)+IF(Март!$E$13=1,Март!CP17,0)+IF(Апрель!$E$13=1,Апрель!CP17,0)+IF(Май!$E$13=1,Май!CP17,0)+IF(Июнь!$E$13=1,Июнь!CP17,0)+IF(Июль!$E$13=1,Июль!CP17,0)+IF(Август!$E$13=1,Август!CP17,0)+IF(Сентябрь!$E$13=1,Сентябрь!CP17,0)+IF(Октябрь!$E$13=1,Октябрь!CP17,0)+IF(Ноябрь!$E$13=1,Ноябрь!CP17,0)+IF(Декабрь!$E$13=1,Декабрь!CP17,0))/(Январь!$E$13+Февраль!$E$13+Март!$E$13+Апрель!$E$13+Май!$E$13+Июнь!$E$13+Июль!$E$13+Август!$E$13+Сентябрь!$E$13+Октябрь!$E$13+Ноябрь!$E$13+Декабрь!$E$13))</f>
        <v>0</v>
      </c>
      <c r="AG17" s="62"/>
      <c r="AH17" s="10"/>
    </row>
    <row r="18" spans="2:34" ht="19.5" customHeight="1" thickBo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51">
        <f>IF(Январь!$E$13=1,Январь!BQ18,0)+IF(Февраль!$E$13=1,Февраль!BQ18,0)+IF(Март!$E$13=1,Март!BQ18,0)+IF(Апрель!$E$13=1,Апрель!BQ18,0)+IF(Май!$E$13=1,Май!BQ18,0)+IF(Июнь!$E$13=1,Июнь!BQ18,0)+IF(Июль!$E$13=1,Июль!BQ18,0)+IF(Август!$E$13=1,Август!BQ18,0)+IF(Сентябрь!$E$13=1,Сентябрь!BQ18,0)+IF(Октябрь!$E$13=1,Октябрь!BQ18,0)+IF(Ноябрь!$E$13=1,Ноябрь!BQ18,0)+IF(Декабрь!$E$13=1,Декабрь!BQ18,0)</f>
        <v>0</v>
      </c>
      <c r="H18" s="52">
        <f>IF(Январь!$E$13=1,Январь!BR18,0)+IF(Февраль!$E$13=1,Февраль!BR18,0)+IF(Март!$E$13=1,Март!BR18,0)+IF(Апрель!$E$13=1,Апрель!BR18,0)+IF(Май!$E$13=1,Май!BR18,0)+IF(Июнь!$E$13=1,Июнь!BR18,0)+IF(Июль!$E$13=1,Июль!BR18,0)+IF(Август!$E$13=1,Август!BR18,0)+IF(Сентябрь!$E$13=1,Сентябрь!BR18,0)+IF(Октябрь!$E$13=1,Октябрь!BR18,0)+IF(Ноябрь!$E$13=1,Ноябрь!BR18,0)+IF(Декабрь!$E$13=1,Декабрь!BR18,0)</f>
        <v>0</v>
      </c>
      <c r="I18" s="52">
        <f>IF(Январь!$E$13=1,Январь!BS18,0)+IF(Февраль!$E$13=1,Февраль!BS18,0)+IF(Март!$E$13=1,Март!BS18,0)+IF(Апрель!$E$13=1,Апрель!BS18,0)+IF(Май!$E$13=1,Май!BS18,0)+IF(Июнь!$E$13=1,Июнь!BS18,0)+IF(Июль!$E$13=1,Июль!BS18,0)+IF(Август!$E$13=1,Август!BS18,0)+IF(Сентябрь!$E$13=1,Сентябрь!BS18,0)+IF(Октябрь!$E$13=1,Октябрь!BS18,0)+IF(Ноябрь!$E$13=1,Ноябрь!BS18,0)+IF(Декабрь!$E$13=1,Декабрь!BS18,0)</f>
        <v>0</v>
      </c>
      <c r="J18" s="52">
        <f>IF(Январь!$E$13=1,Январь!BT18,0)+IF(Февраль!$E$13=1,Февраль!BT18,0)+IF(Март!$E$13=1,Март!BT18,0)+IF(Апрель!$E$13=1,Апрель!BT18,0)+IF(Май!$E$13=1,Май!BT18,0)+IF(Июнь!$E$13=1,Июнь!BT18,0)+IF(Июль!$E$13=1,Июль!BT18,0)+IF(Август!$E$13=1,Август!BT18,0)+IF(Сентябрь!$E$13=1,Сентябрь!BT18,0)+IF(Октябрь!$E$13=1,Октябрь!BT18,0)+IF(Ноябрь!$E$13=1,Ноябрь!BT18,0)+IF(Декабрь!$E$13=1,Декабрь!BT18,0)</f>
        <v>0</v>
      </c>
      <c r="K18" s="52">
        <f>IF(Январь!$E$13=1,Январь!BU18,0)+IF(Февраль!$E$13=1,Февраль!BU18,0)+IF(Март!$E$13=1,Март!BU18,0)+IF(Апрель!$E$13=1,Апрель!BU18,0)+IF(Май!$E$13=1,Май!BU18,0)+IF(Июнь!$E$13=1,Июнь!BU18,0)+IF(Июль!$E$13=1,Июль!BU18,0)+IF(Август!$E$13=1,Август!BU18,0)+IF(Сентябрь!$E$13=1,Сентябрь!BU18,0)+IF(Октябрь!$E$13=1,Октябрь!BU18,0)+IF(Ноябрь!$E$13=1,Ноябрь!BU18,0)+IF(Декабрь!$E$13=1,Декабрь!BU18,0)</f>
        <v>0</v>
      </c>
      <c r="L18" s="52">
        <f>IF(Январь!$E$13=1,Январь!BV18,0)+IF(Февраль!$E$13=1,Февраль!BV18,0)+IF(Март!$E$13=1,Март!BV18,0)+IF(Апрель!$E$13=1,Апрель!BV18,0)+IF(Май!$E$13=1,Май!BV18,0)+IF(Июнь!$E$13=1,Июнь!BV18,0)+IF(Июль!$E$13=1,Июль!BV18,0)+IF(Август!$E$13=1,Август!BV18,0)+IF(Сентябрь!$E$13=1,Сентябрь!BV18,0)+IF(Октябрь!$E$13=1,Октябрь!BV18,0)+IF(Ноябрь!$E$13=1,Ноябрь!BV18,0)+IF(Декабрь!$E$13=1,Декабрь!BV18,0)</f>
        <v>0</v>
      </c>
      <c r="M18" s="53">
        <f>IF(Январь!$E$13=1,Январь!BW18,0)+IF(Февраль!$E$13=1,Февраль!BW18,0)+IF(Март!$E$13=1,Март!BW18,0)+IF(Апрель!$E$13=1,Апрель!BW18,0)+IF(Май!$E$13=1,Май!BW18,0)+IF(Июнь!$E$13=1,Июнь!BW18,0)+IF(Июль!$E$13=1,Июль!BW18,0)+IF(Август!$E$13=1,Август!BW18,0)+IF(Сентябрь!$E$13=1,Сентябрь!BW18,0)+IF(Октябрь!$E$13=1,Октябрь!BW18,0)+IF(Ноябрь!$E$13=1,Ноябрь!BW18,0)+IF(Декабрь!$E$13=1,Декабрь!BW18,0)</f>
        <v>0</v>
      </c>
      <c r="N18" s="54">
        <f>IF(Январь!$E$13=1,Январь!BX18,0)+IF(Февраль!$E$13=1,Февраль!BX18,0)+IF(Март!$E$13=1,Март!BX18,0)+IF(Апрель!$E$13=1,Апрель!BX18,0)+IF(Май!$E$13=1,Май!BX18,0)+IF(Июнь!$E$13=1,Июнь!BX18,0)+IF(Июль!$E$13=1,Июль!BX18,0)+IF(Август!$E$13=1,Август!BX18,0)+IF(Сентябрь!$E$13=1,Сентябрь!BX18,0)+IF(Октябрь!$E$13=1,Октябрь!BX18,0)+IF(Ноябрь!$E$13=1,Ноябрь!BX18,0)+IF(Декабрь!$E$13=1,Декабрь!BX18,0)</f>
        <v>0</v>
      </c>
      <c r="O18" s="51">
        <f>IF(Январь!$E$13=1,Январь!BY18,0)+IF(Февраль!$E$13=1,Февраль!BY18,0)+IF(Март!$E$13=1,Март!BY18,0)+IF(Апрель!$E$13=1,Апрель!BY18,0)+IF(Май!$E$13=1,Май!BY18,0)+IF(Июнь!$E$13=1,Июнь!BY18,0)+IF(Июль!$E$13=1,Июль!BY18,0)+IF(Август!$E$13=1,Август!BY18,0)+IF(Сентябрь!$E$13=1,Сентябрь!BY18,0)+IF(Октябрь!$E$13=1,Октябрь!BY18,0)+IF(Ноябрь!$E$13=1,Ноябрь!BY18,0)+IF(Декабрь!$E$13=1,Декабрь!BY18,0)</f>
        <v>0</v>
      </c>
      <c r="P18" s="52">
        <f>IF(Январь!$E$13=1,Январь!BZ18,0)+IF(Февраль!$E$13=1,Февраль!BZ18,0)+IF(Март!$E$13=1,Март!BZ18,0)+IF(Апрель!$E$13=1,Апрель!BZ18,0)+IF(Май!$E$13=1,Май!BZ18,0)+IF(Июнь!$E$13=1,Июнь!BZ18,0)+IF(Июль!$E$13=1,Июль!BZ18,0)+IF(Август!$E$13=1,Август!BZ18,0)+IF(Сентябрь!$E$13=1,Сентябрь!BZ18,0)+IF(Октябрь!$E$13=1,Октябрь!BZ18,0)+IF(Ноябрь!$E$13=1,Ноябрь!BZ18,0)+IF(Декабрь!$E$13=1,Декабрь!BZ18,0)</f>
        <v>0</v>
      </c>
      <c r="Q18" s="52">
        <f>IF(Январь!$E$13=1,Январь!CA18,0)+IF(Февраль!$E$13=1,Февраль!CA18,0)+IF(Март!$E$13=1,Март!CA18,0)+IF(Апрель!$E$13=1,Апрель!CA18,0)+IF(Май!$E$13=1,Май!CA18,0)+IF(Июнь!$E$13=1,Июнь!CA18,0)+IF(Июль!$E$13=1,Июль!CA18,0)+IF(Август!$E$13=1,Август!CA18,0)+IF(Сентябрь!$E$13=1,Сентябрь!CA18,0)+IF(Октябрь!$E$13=1,Октябрь!CA18,0)+IF(Ноябрь!$E$13=1,Ноябрь!CA18,0)+IF(Декабрь!$E$13=1,Декабрь!CA18,0)</f>
        <v>0</v>
      </c>
      <c r="R18" s="52">
        <f>IF(Январь!$E$13=1,Январь!CB18,0)+IF(Февраль!$E$13=1,Февраль!CB18,0)+IF(Март!$E$13=1,Март!CB18,0)+IF(Апрель!$E$13=1,Апрель!CB18,0)+IF(Май!$E$13=1,Май!CB18,0)+IF(Июнь!$E$13=1,Июнь!CB18,0)+IF(Июль!$E$13=1,Июль!CB18,0)+IF(Август!$E$13=1,Август!CB18,0)+IF(Сентябрь!$E$13=1,Сентябрь!CB18,0)+IF(Октябрь!$E$13=1,Октябрь!CB18,0)+IF(Ноябрь!$E$13=1,Ноябрь!CB18,0)+IF(Декабрь!$E$13=1,Декабрь!CB18,0)</f>
        <v>0</v>
      </c>
      <c r="S18" s="52">
        <f>IF(Январь!$E$13=1,Январь!CC18,0)+IF(Февраль!$E$13=1,Февраль!CC18,0)+IF(Март!$E$13=1,Март!CC18,0)+IF(Апрель!$E$13=1,Апрель!CC18,0)+IF(Май!$E$13=1,Май!CC18,0)+IF(Июнь!$E$13=1,Июнь!CC18,0)+IF(Июль!$E$13=1,Июль!CC18,0)+IF(Август!$E$13=1,Август!CC18,0)+IF(Сентябрь!$E$13=1,Сентябрь!CC18,0)+IF(Октябрь!$E$13=1,Октябрь!CC18,0)+IF(Ноябрь!$E$13=1,Ноябрь!CC18,0)+IF(Декабрь!$E$13=1,Декабрь!CC18,0)</f>
        <v>0</v>
      </c>
      <c r="T18" s="52">
        <f>IF(Январь!$E$13=1,Январь!CD18,0)+IF(Февраль!$E$13=1,Февраль!CD18,0)+IF(Март!$E$13=1,Март!CD18,0)+IF(Апрель!$E$13=1,Апрель!CD18,0)+IF(Май!$E$13=1,Май!CD18,0)+IF(Июнь!$E$13=1,Июнь!CD18,0)+IF(Июль!$E$13=1,Июль!CD18,0)+IF(Август!$E$13=1,Август!CD18,0)+IF(Сентябрь!$E$13=1,Сентябрь!CD18,0)+IF(Октябрь!$E$13=1,Октябрь!CD18,0)+IF(Ноябрь!$E$13=1,Ноябрь!CD18,0)+IF(Декабрь!$E$13=1,Декабрь!CD18,0)</f>
        <v>0</v>
      </c>
      <c r="U18" s="52">
        <f>IF(Январь!$E$13=1,Январь!CE18,0)+IF(Февраль!$E$13=1,Февраль!CE18,0)+IF(Март!$E$13=1,Март!CE18,0)+IF(Апрель!$E$13=1,Апрель!CE18,0)+IF(Май!$E$13=1,Май!CE18,0)+IF(Июнь!$E$13=1,Июнь!CE18,0)+IF(Июль!$E$13=1,Июль!CE18,0)+IF(Август!$E$13=1,Август!CE18,0)+IF(Сентябрь!$E$13=1,Сентябрь!CE18,0)+IF(Октябрь!$E$13=1,Октябрь!CE18,0)+IF(Ноябрь!$E$13=1,Ноябрь!CE18,0)+IF(Декабрь!$E$13=1,Декабрь!CE18,0)</f>
        <v>0</v>
      </c>
      <c r="V18" s="52">
        <f>IF(Январь!$E$13=1,Январь!CF18,0)+IF(Февраль!$E$13=1,Февраль!CF18,0)+IF(Март!$E$13=1,Март!CF18,0)+IF(Апрель!$E$13=1,Апрель!CF18,0)+IF(Май!$E$13=1,Май!CF18,0)+IF(Июнь!$E$13=1,Июнь!CF18,0)+IF(Июль!$E$13=1,Июль!CF18,0)+IF(Август!$E$13=1,Август!CF18,0)+IF(Сентябрь!$E$13=1,Сентябрь!CF18,0)+IF(Октябрь!$E$13=1,Октябрь!CF18,0)+IF(Ноябрь!$E$13=1,Ноябрь!CF18,0)+IF(Декабрь!$E$13=1,Декабрь!CF18,0)</f>
        <v>0</v>
      </c>
      <c r="W18" s="52">
        <f>IF(Январь!$E$13=1,Январь!CG18,0)+IF(Февраль!$E$13=1,Февраль!CG18,0)+IF(Март!$E$13=1,Март!CG18,0)+IF(Апрель!$E$13=1,Апрель!CG18,0)+IF(Май!$E$13=1,Май!CG18,0)+IF(Июнь!$E$13=1,Июнь!CG18,0)+IF(Июль!$E$13=1,Июль!CG18,0)+IF(Август!$E$13=1,Август!CG18,0)+IF(Сентябрь!$E$13=1,Сентябрь!CG18,0)+IF(Октябрь!$E$13=1,Октябрь!CG18,0)+IF(Ноябрь!$E$13=1,Ноябрь!CG18,0)+IF(Декабрь!$E$13=1,Декабрь!CG18,0)</f>
        <v>0</v>
      </c>
      <c r="X18" s="48">
        <f>IF(Январь!$E$13=1,Январь!CH18,0)+IF(Февраль!$E$13=1,Февраль!CH18,0)+IF(Март!$E$13=1,Март!CH18,0)+IF(Апрель!$E$13=1,Апрель!CH18,0)+IF(Май!$E$13=1,Май!CH18,0)+IF(Июнь!$E$13=1,Июнь!CH18,0)+IF(Июль!$E$13=1,Июль!CH18,0)+IF(Август!$E$13=1,Август!CH18,0)+IF(Сентябрь!$E$13=1,Сентябрь!CH18,0)+IF(Октябрь!$E$13=1,Октябрь!CH18,0)+IF(Ноябрь!$E$13=1,Ноябрь!CH18,0)+IF(Декабрь!$E$13=1,Декабрь!CH18,0)</f>
        <v>0</v>
      </c>
      <c r="Y18" s="48">
        <f>IF(Январь!$E$13=1,Январь!CI18,0)+IF(Февраль!$E$13=1,Февраль!CI18,0)+IF(Март!$E$13=1,Март!CI18,0)+IF(Апрель!$E$13=1,Апрель!CI18,0)+IF(Май!$E$13=1,Май!CI18,0)+IF(Июнь!$E$13=1,Июнь!CI18,0)+IF(Июль!$E$13=1,Июль!CI18,0)+IF(Август!$E$13=1,Август!CI18,0)+IF(Сентябрь!$E$13=1,Сентябрь!CI18,0)+IF(Октябрь!$E$13=1,Октябрь!CI18,0)+IF(Ноябрь!$E$13=1,Ноябрь!CI18,0)+IF(Декабрь!$E$13=1,Декабрь!CI18,0)</f>
        <v>0</v>
      </c>
      <c r="Z18" s="48">
        <f>IF(Январь!$E$13=1,Январь!CJ18,0)+IF(Февраль!$E$13=1,Февраль!CJ18,0)+IF(Март!$E$13=1,Март!CJ18,0)+IF(Апрель!$E$13=1,Апрель!CJ18,0)+IF(Май!$E$13=1,Май!CJ18,0)+IF(Июнь!$E$13=1,Июнь!CJ18,0)+IF(Июль!$E$13=1,Июль!CJ18,0)+IF(Август!$E$13=1,Август!CJ18,0)+IF(Сентябрь!$E$13=1,Сентябрь!CJ18,0)+IF(Октябрь!$E$13=1,Октябрь!CJ18,0)+IF(Ноябрь!$E$13=1,Ноябрь!CJ18,0)+IF(Декабрь!$E$13=1,Декабрь!CJ18,0)</f>
        <v>0</v>
      </c>
      <c r="AA18" s="48">
        <f>IF(Январь!$E$13=1,Январь!CK18,0)+IF(Февраль!$E$13=1,Февраль!CK18,0)+IF(Март!$E$13=1,Март!CK18,0)+IF(Апрель!$E$13=1,Апрель!CK18,0)+IF(Май!$E$13=1,Май!CK18,0)+IF(Июнь!$E$13=1,Июнь!CK18,0)+IF(Июль!$E$13=1,Июль!CK18,0)+IF(Август!$E$13=1,Август!CK18,0)+IF(Сентябрь!$E$13=1,Сентябрь!CK18,0)+IF(Октябрь!$E$13=1,Октябрь!CK18,0)+IF(Ноябрь!$E$13=1,Ноябрь!CK18,0)+IF(Декабрь!$E$13=1,Декабрь!CK18,0)</f>
        <v>0</v>
      </c>
      <c r="AB18" s="48">
        <f>IF(Январь!$E$13=1,Январь!CL18,0)+IF(Февраль!$E$13=1,Февраль!CL18,0)+IF(Март!$E$13=1,Март!CL18,0)+IF(Апрель!$E$13=1,Апрель!CL18,0)+IF(Май!$E$13=1,Май!CL18,0)+IF(Июнь!$E$13=1,Июнь!CL18,0)+IF(Июль!$E$13=1,Июль!CL18,0)+IF(Август!$E$13=1,Август!CL18,0)+IF(Сентябрь!$E$13=1,Сентябрь!CL18,0)+IF(Октябрь!$E$13=1,Октябрь!CL18,0)+IF(Ноябрь!$E$13=1,Ноябрь!CL18,0)+IF(Декабрь!$E$13=1,Декабрь!CL18,0)</f>
        <v>0</v>
      </c>
      <c r="AC18" s="54">
        <f>IF(Январь!$E$13=1,Январь!CM18,0)+IF(Февраль!$E$13=1,Февраль!CM18,0)+IF(Март!$E$13=1,Март!CM18,0)+IF(Апрель!$E$13=1,Апрель!CM18,0)+IF(Май!$E$13=1,Май!CM18,0)+IF(Июнь!$E$13=1,Июнь!CM18,0)+IF(Июль!$E$13=1,Июль!CM18,0)+IF(Август!$E$13=1,Август!CM18,0)+IF(Сентябрь!$E$13=1,Сентябрь!CM18,0)+IF(Октябрь!$E$13=1,Октябрь!CM18,0)+IF(Ноябрь!$E$13=1,Ноябрь!CM18,0)+IF(Декабрь!$E$13=1,Декабрь!CM18,0)</f>
        <v>0</v>
      </c>
      <c r="AD18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18,0)+IF(Февраль!$E$13=1,Февраль!CN18,0)+IF(Март!$E$13=1,Март!CN18,0)+IF(Апрель!$E$13=1,Апрель!CN18,0)+IF(Май!$E$13=1,Май!CN18,0)+IF(Июнь!$E$13=1,Июнь!CN18,0)+IF(Июль!$E$13=1,Июль!CN18,0)+IF(Август!$E$13=1,Август!CN18,0)+IF(Сентябрь!$E$13=1,Сентябрь!CN18,0)+IF(Октябрь!$E$13=1,Октябрь!CN18,0)+IF(Ноябрь!$E$13=1,Ноябрь!CN18,0)+IF(Декабрь!$E$13=1,Декабрь!CN18,0))/(Январь!$E$13+Февраль!$E$13+Март!$E$13+Апрель!$E$13+Май!$E$13+Июнь!$E$13+Июль!$E$13+Август!$E$13+Сентябрь!$E$13+Октябрь!$E$13+Ноябрь!$E$13+Декабрь!$E$13))</f>
        <v>0</v>
      </c>
      <c r="AE18" s="109"/>
      <c r="AF18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18,0)+IF(Февраль!$E$13=1,Февраль!CP18,0)+IF(Март!$E$13=1,Март!CP18,0)+IF(Апрель!$E$13=1,Апрель!CP18,0)+IF(Май!$E$13=1,Май!CP18,0)+IF(Июнь!$E$13=1,Июнь!CP18,0)+IF(Июль!$E$13=1,Июль!CP18,0)+IF(Август!$E$13=1,Август!CP18,0)+IF(Сентябрь!$E$13=1,Сентябрь!CP18,0)+IF(Октябрь!$E$13=1,Октябрь!CP18,0)+IF(Ноябрь!$E$13=1,Ноябрь!CP18,0)+IF(Декабрь!$E$13=1,Декабрь!CP18,0))/(Январь!$E$13+Февраль!$E$13+Март!$E$13+Апрель!$E$13+Май!$E$13+Июнь!$E$13+Июль!$E$13+Август!$E$13+Сентябрь!$E$13+Октябрь!$E$13+Ноябрь!$E$13+Декабрь!$E$13))</f>
        <v>0</v>
      </c>
      <c r="AG18" s="63"/>
      <c r="AH18" s="10"/>
    </row>
    <row r="19" spans="2:34" ht="19.5" customHeight="1" thickBo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51">
        <f>IF(Январь!$E$13=1,Январь!BQ19,0)+IF(Февраль!$E$13=1,Февраль!BQ19,0)+IF(Март!$E$13=1,Март!BQ19,0)+IF(Апрель!$E$13=1,Апрель!BQ19,0)+IF(Май!$E$13=1,Май!BQ19,0)+IF(Июнь!$E$13=1,Июнь!BQ19,0)+IF(Июль!$E$13=1,Июль!BQ19,0)+IF(Август!$E$13=1,Август!BQ19,0)+IF(Сентябрь!$E$13=1,Сентябрь!BQ19,0)+IF(Октябрь!$E$13=1,Октябрь!BQ19,0)+IF(Ноябрь!$E$13=1,Ноябрь!BQ19,0)+IF(Декабрь!$E$13=1,Декабрь!BQ19,0)</f>
        <v>0</v>
      </c>
      <c r="H19" s="52">
        <f>IF(Январь!$E$13=1,Январь!BR19,0)+IF(Февраль!$E$13=1,Февраль!BR19,0)+IF(Март!$E$13=1,Март!BR19,0)+IF(Апрель!$E$13=1,Апрель!BR19,0)+IF(Май!$E$13=1,Май!BR19,0)+IF(Июнь!$E$13=1,Июнь!BR19,0)+IF(Июль!$E$13=1,Июль!BR19,0)+IF(Август!$E$13=1,Август!BR19,0)+IF(Сентябрь!$E$13=1,Сентябрь!BR19,0)+IF(Октябрь!$E$13=1,Октябрь!BR19,0)+IF(Ноябрь!$E$13=1,Ноябрь!BR19,0)+IF(Декабрь!$E$13=1,Декабрь!BR19,0)</f>
        <v>0</v>
      </c>
      <c r="I19" s="52">
        <f>IF(Январь!$E$13=1,Январь!BS19,0)+IF(Февраль!$E$13=1,Февраль!BS19,0)+IF(Март!$E$13=1,Март!BS19,0)+IF(Апрель!$E$13=1,Апрель!BS19,0)+IF(Май!$E$13=1,Май!BS19,0)+IF(Июнь!$E$13=1,Июнь!BS19,0)+IF(Июль!$E$13=1,Июль!BS19,0)+IF(Август!$E$13=1,Август!BS19,0)+IF(Сентябрь!$E$13=1,Сентябрь!BS19,0)+IF(Октябрь!$E$13=1,Октябрь!BS19,0)+IF(Ноябрь!$E$13=1,Ноябрь!BS19,0)+IF(Декабрь!$E$13=1,Декабрь!BS19,0)</f>
        <v>0</v>
      </c>
      <c r="J19" s="52">
        <f>IF(Январь!$E$13=1,Январь!BT19,0)+IF(Февраль!$E$13=1,Февраль!BT19,0)+IF(Март!$E$13=1,Март!BT19,0)+IF(Апрель!$E$13=1,Апрель!BT19,0)+IF(Май!$E$13=1,Май!BT19,0)+IF(Июнь!$E$13=1,Июнь!BT19,0)+IF(Июль!$E$13=1,Июль!BT19,0)+IF(Август!$E$13=1,Август!BT19,0)+IF(Сентябрь!$E$13=1,Сентябрь!BT19,0)+IF(Октябрь!$E$13=1,Октябрь!BT19,0)+IF(Ноябрь!$E$13=1,Ноябрь!BT19,0)+IF(Декабрь!$E$13=1,Декабрь!BT19,0)</f>
        <v>0</v>
      </c>
      <c r="K19" s="52">
        <f>IF(Январь!$E$13=1,Январь!BU19,0)+IF(Февраль!$E$13=1,Февраль!BU19,0)+IF(Март!$E$13=1,Март!BU19,0)+IF(Апрель!$E$13=1,Апрель!BU19,0)+IF(Май!$E$13=1,Май!BU19,0)+IF(Июнь!$E$13=1,Июнь!BU19,0)+IF(Июль!$E$13=1,Июль!BU19,0)+IF(Август!$E$13=1,Август!BU19,0)+IF(Сентябрь!$E$13=1,Сентябрь!BU19,0)+IF(Октябрь!$E$13=1,Октябрь!BU19,0)+IF(Ноябрь!$E$13=1,Ноябрь!BU19,0)+IF(Декабрь!$E$13=1,Декабрь!BU19,0)</f>
        <v>0</v>
      </c>
      <c r="L19" s="52">
        <f>IF(Январь!$E$13=1,Январь!BV19,0)+IF(Февраль!$E$13=1,Февраль!BV19,0)+IF(Март!$E$13=1,Март!BV19,0)+IF(Апрель!$E$13=1,Апрель!BV19,0)+IF(Май!$E$13=1,Май!BV19,0)+IF(Июнь!$E$13=1,Июнь!BV19,0)+IF(Июль!$E$13=1,Июль!BV19,0)+IF(Август!$E$13=1,Август!BV19,0)+IF(Сентябрь!$E$13=1,Сентябрь!BV19,0)+IF(Октябрь!$E$13=1,Октябрь!BV19,0)+IF(Ноябрь!$E$13=1,Ноябрь!BV19,0)+IF(Декабрь!$E$13=1,Декабрь!BV19,0)</f>
        <v>0</v>
      </c>
      <c r="M19" s="53">
        <f>IF(Январь!$E$13=1,Январь!BW19,0)+IF(Февраль!$E$13=1,Февраль!BW19,0)+IF(Март!$E$13=1,Март!BW19,0)+IF(Апрель!$E$13=1,Апрель!BW19,0)+IF(Май!$E$13=1,Май!BW19,0)+IF(Июнь!$E$13=1,Июнь!BW19,0)+IF(Июль!$E$13=1,Июль!BW19,0)+IF(Август!$E$13=1,Август!BW19,0)+IF(Сентябрь!$E$13=1,Сентябрь!BW19,0)+IF(Октябрь!$E$13=1,Октябрь!BW19,0)+IF(Ноябрь!$E$13=1,Ноябрь!BW19,0)+IF(Декабрь!$E$13=1,Декабрь!BW19,0)</f>
        <v>0</v>
      </c>
      <c r="N19" s="54">
        <f>IF(Январь!$E$13=1,Январь!BX19,0)+IF(Февраль!$E$13=1,Февраль!BX19,0)+IF(Март!$E$13=1,Март!BX19,0)+IF(Апрель!$E$13=1,Апрель!BX19,0)+IF(Май!$E$13=1,Май!BX19,0)+IF(Июнь!$E$13=1,Июнь!BX19,0)+IF(Июль!$E$13=1,Июль!BX19,0)+IF(Август!$E$13=1,Август!BX19,0)+IF(Сентябрь!$E$13=1,Сентябрь!BX19,0)+IF(Октябрь!$E$13=1,Октябрь!BX19,0)+IF(Ноябрь!$E$13=1,Ноябрь!BX19,0)+IF(Декабрь!$E$13=1,Декабрь!BX19,0)</f>
        <v>0</v>
      </c>
      <c r="O19" s="51">
        <f>IF(Январь!$E$13=1,Январь!BY19,0)+IF(Февраль!$E$13=1,Февраль!BY19,0)+IF(Март!$E$13=1,Март!BY19,0)+IF(Апрель!$E$13=1,Апрель!BY19,0)+IF(Май!$E$13=1,Май!BY19,0)+IF(Июнь!$E$13=1,Июнь!BY19,0)+IF(Июль!$E$13=1,Июль!BY19,0)+IF(Август!$E$13=1,Август!BY19,0)+IF(Сентябрь!$E$13=1,Сентябрь!BY19,0)+IF(Октябрь!$E$13=1,Октябрь!BY19,0)+IF(Ноябрь!$E$13=1,Ноябрь!BY19,0)+IF(Декабрь!$E$13=1,Декабрь!BY19,0)</f>
        <v>0</v>
      </c>
      <c r="P19" s="52">
        <f>IF(Январь!$E$13=1,Январь!BZ19,0)+IF(Февраль!$E$13=1,Февраль!BZ19,0)+IF(Март!$E$13=1,Март!BZ19,0)+IF(Апрель!$E$13=1,Апрель!BZ19,0)+IF(Май!$E$13=1,Май!BZ19,0)+IF(Июнь!$E$13=1,Июнь!BZ19,0)+IF(Июль!$E$13=1,Июль!BZ19,0)+IF(Август!$E$13=1,Август!BZ19,0)+IF(Сентябрь!$E$13=1,Сентябрь!BZ19,0)+IF(Октябрь!$E$13=1,Октябрь!BZ19,0)+IF(Ноябрь!$E$13=1,Ноябрь!BZ19,0)+IF(Декабрь!$E$13=1,Декабрь!BZ19,0)</f>
        <v>0</v>
      </c>
      <c r="Q19" s="52">
        <f>IF(Январь!$E$13=1,Январь!CA19,0)+IF(Февраль!$E$13=1,Февраль!CA19,0)+IF(Март!$E$13=1,Март!CA19,0)+IF(Апрель!$E$13=1,Апрель!CA19,0)+IF(Май!$E$13=1,Май!CA19,0)+IF(Июнь!$E$13=1,Июнь!CA19,0)+IF(Июль!$E$13=1,Июль!CA19,0)+IF(Август!$E$13=1,Август!CA19,0)+IF(Сентябрь!$E$13=1,Сентябрь!CA19,0)+IF(Октябрь!$E$13=1,Октябрь!CA19,0)+IF(Ноябрь!$E$13=1,Ноябрь!CA19,0)+IF(Декабрь!$E$13=1,Декабрь!CA19,0)</f>
        <v>0</v>
      </c>
      <c r="R19" s="52">
        <f>IF(Январь!$E$13=1,Январь!CB19,0)+IF(Февраль!$E$13=1,Февраль!CB19,0)+IF(Март!$E$13=1,Март!CB19,0)+IF(Апрель!$E$13=1,Апрель!CB19,0)+IF(Май!$E$13=1,Май!CB19,0)+IF(Июнь!$E$13=1,Июнь!CB19,0)+IF(Июль!$E$13=1,Июль!CB19,0)+IF(Август!$E$13=1,Август!CB19,0)+IF(Сентябрь!$E$13=1,Сентябрь!CB19,0)+IF(Октябрь!$E$13=1,Октябрь!CB19,0)+IF(Ноябрь!$E$13=1,Ноябрь!CB19,0)+IF(Декабрь!$E$13=1,Декабрь!CB19,0)</f>
        <v>0</v>
      </c>
      <c r="S19" s="52">
        <f>IF(Январь!$E$13=1,Январь!CC19,0)+IF(Февраль!$E$13=1,Февраль!CC19,0)+IF(Март!$E$13=1,Март!CC19,0)+IF(Апрель!$E$13=1,Апрель!CC19,0)+IF(Май!$E$13=1,Май!CC19,0)+IF(Июнь!$E$13=1,Июнь!CC19,0)+IF(Июль!$E$13=1,Июль!CC19,0)+IF(Август!$E$13=1,Август!CC19,0)+IF(Сентябрь!$E$13=1,Сентябрь!CC19,0)+IF(Октябрь!$E$13=1,Октябрь!CC19,0)+IF(Ноябрь!$E$13=1,Ноябрь!CC19,0)+IF(Декабрь!$E$13=1,Декабрь!CC19,0)</f>
        <v>0</v>
      </c>
      <c r="T19" s="52">
        <f>IF(Январь!$E$13=1,Январь!CD19,0)+IF(Февраль!$E$13=1,Февраль!CD19,0)+IF(Март!$E$13=1,Март!CD19,0)+IF(Апрель!$E$13=1,Апрель!CD19,0)+IF(Май!$E$13=1,Май!CD19,0)+IF(Июнь!$E$13=1,Июнь!CD19,0)+IF(Июль!$E$13=1,Июль!CD19,0)+IF(Август!$E$13=1,Август!CD19,0)+IF(Сентябрь!$E$13=1,Сентябрь!CD19,0)+IF(Октябрь!$E$13=1,Октябрь!CD19,0)+IF(Ноябрь!$E$13=1,Ноябрь!CD19,0)+IF(Декабрь!$E$13=1,Декабрь!CD19,0)</f>
        <v>0</v>
      </c>
      <c r="U19" s="52">
        <f>IF(Январь!$E$13=1,Январь!CE19,0)+IF(Февраль!$E$13=1,Февраль!CE19,0)+IF(Март!$E$13=1,Март!CE19,0)+IF(Апрель!$E$13=1,Апрель!CE19,0)+IF(Май!$E$13=1,Май!CE19,0)+IF(Июнь!$E$13=1,Июнь!CE19,0)+IF(Июль!$E$13=1,Июль!CE19,0)+IF(Август!$E$13=1,Август!CE19,0)+IF(Сентябрь!$E$13=1,Сентябрь!CE19,0)+IF(Октябрь!$E$13=1,Октябрь!CE19,0)+IF(Ноябрь!$E$13=1,Ноябрь!CE19,0)+IF(Декабрь!$E$13=1,Декабрь!CE19,0)</f>
        <v>0</v>
      </c>
      <c r="V19" s="52">
        <f>IF(Январь!$E$13=1,Январь!CF19,0)+IF(Февраль!$E$13=1,Февраль!CF19,0)+IF(Март!$E$13=1,Март!CF19,0)+IF(Апрель!$E$13=1,Апрель!CF19,0)+IF(Май!$E$13=1,Май!CF19,0)+IF(Июнь!$E$13=1,Июнь!CF19,0)+IF(Июль!$E$13=1,Июль!CF19,0)+IF(Август!$E$13=1,Август!CF19,0)+IF(Сентябрь!$E$13=1,Сентябрь!CF19,0)+IF(Октябрь!$E$13=1,Октябрь!CF19,0)+IF(Ноябрь!$E$13=1,Ноябрь!CF19,0)+IF(Декабрь!$E$13=1,Декабрь!CF19,0)</f>
        <v>0</v>
      </c>
      <c r="W19" s="52">
        <f>IF(Январь!$E$13=1,Январь!CG19,0)+IF(Февраль!$E$13=1,Февраль!CG19,0)+IF(Март!$E$13=1,Март!CG19,0)+IF(Апрель!$E$13=1,Апрель!CG19,0)+IF(Май!$E$13=1,Май!CG19,0)+IF(Июнь!$E$13=1,Июнь!CG19,0)+IF(Июль!$E$13=1,Июль!CG19,0)+IF(Август!$E$13=1,Август!CG19,0)+IF(Сентябрь!$E$13=1,Сентябрь!CG19,0)+IF(Октябрь!$E$13=1,Октябрь!CG19,0)+IF(Ноябрь!$E$13=1,Ноябрь!CG19,0)+IF(Декабрь!$E$13=1,Декабрь!CG19,0)</f>
        <v>0</v>
      </c>
      <c r="X19" s="48">
        <f>IF(Январь!$E$13=1,Январь!CH19,0)+IF(Февраль!$E$13=1,Февраль!CH19,0)+IF(Март!$E$13=1,Март!CH19,0)+IF(Апрель!$E$13=1,Апрель!CH19,0)+IF(Май!$E$13=1,Май!CH19,0)+IF(Июнь!$E$13=1,Июнь!CH19,0)+IF(Июль!$E$13=1,Июль!CH19,0)+IF(Август!$E$13=1,Август!CH19,0)+IF(Сентябрь!$E$13=1,Сентябрь!CH19,0)+IF(Октябрь!$E$13=1,Октябрь!CH19,0)+IF(Ноябрь!$E$13=1,Ноябрь!CH19,0)+IF(Декабрь!$E$13=1,Декабрь!CH19,0)</f>
        <v>0</v>
      </c>
      <c r="Y19" s="48">
        <f>IF(Январь!$E$13=1,Январь!CI19,0)+IF(Февраль!$E$13=1,Февраль!CI19,0)+IF(Март!$E$13=1,Март!CI19,0)+IF(Апрель!$E$13=1,Апрель!CI19,0)+IF(Май!$E$13=1,Май!CI19,0)+IF(Июнь!$E$13=1,Июнь!CI19,0)+IF(Июль!$E$13=1,Июль!CI19,0)+IF(Август!$E$13=1,Август!CI19,0)+IF(Сентябрь!$E$13=1,Сентябрь!CI19,0)+IF(Октябрь!$E$13=1,Октябрь!CI19,0)+IF(Ноябрь!$E$13=1,Ноябрь!CI19,0)+IF(Декабрь!$E$13=1,Декабрь!CI19,0)</f>
        <v>0</v>
      </c>
      <c r="Z19" s="48">
        <f>IF(Январь!$E$13=1,Январь!CJ19,0)+IF(Февраль!$E$13=1,Февраль!CJ19,0)+IF(Март!$E$13=1,Март!CJ19,0)+IF(Апрель!$E$13=1,Апрель!CJ19,0)+IF(Май!$E$13=1,Май!CJ19,0)+IF(Июнь!$E$13=1,Июнь!CJ19,0)+IF(Июль!$E$13=1,Июль!CJ19,0)+IF(Август!$E$13=1,Август!CJ19,0)+IF(Сентябрь!$E$13=1,Сентябрь!CJ19,0)+IF(Октябрь!$E$13=1,Октябрь!CJ19,0)+IF(Ноябрь!$E$13=1,Ноябрь!CJ19,0)+IF(Декабрь!$E$13=1,Декабрь!CJ19,0)</f>
        <v>0</v>
      </c>
      <c r="AA19" s="48">
        <f>IF(Январь!$E$13=1,Январь!CK19,0)+IF(Февраль!$E$13=1,Февраль!CK19,0)+IF(Март!$E$13=1,Март!CK19,0)+IF(Апрель!$E$13=1,Апрель!CK19,0)+IF(Май!$E$13=1,Май!CK19,0)+IF(Июнь!$E$13=1,Июнь!CK19,0)+IF(Июль!$E$13=1,Июль!CK19,0)+IF(Август!$E$13=1,Август!CK19,0)+IF(Сентябрь!$E$13=1,Сентябрь!CK19,0)+IF(Октябрь!$E$13=1,Октябрь!CK19,0)+IF(Ноябрь!$E$13=1,Ноябрь!CK19,0)+IF(Декабрь!$E$13=1,Декабрь!CK19,0)</f>
        <v>0</v>
      </c>
      <c r="AB19" s="48">
        <f>IF(Январь!$E$13=1,Январь!CL19,0)+IF(Февраль!$E$13=1,Февраль!CL19,0)+IF(Март!$E$13=1,Март!CL19,0)+IF(Апрель!$E$13=1,Апрель!CL19,0)+IF(Май!$E$13=1,Май!CL19,0)+IF(Июнь!$E$13=1,Июнь!CL19,0)+IF(Июль!$E$13=1,Июль!CL19,0)+IF(Август!$E$13=1,Август!CL19,0)+IF(Сентябрь!$E$13=1,Сентябрь!CL19,0)+IF(Октябрь!$E$13=1,Октябрь!CL19,0)+IF(Ноябрь!$E$13=1,Ноябрь!CL19,0)+IF(Декабрь!$E$13=1,Декабрь!CL19,0)</f>
        <v>0</v>
      </c>
      <c r="AC19" s="54">
        <f>IF(Январь!$E$13=1,Январь!CM19,0)+IF(Февраль!$E$13=1,Февраль!CM19,0)+IF(Март!$E$13=1,Март!CM19,0)+IF(Апрель!$E$13=1,Апрель!CM19,0)+IF(Май!$E$13=1,Май!CM19,0)+IF(Июнь!$E$13=1,Июнь!CM19,0)+IF(Июль!$E$13=1,Июль!CM19,0)+IF(Август!$E$13=1,Август!CM19,0)+IF(Сентябрь!$E$13=1,Сентябрь!CM19,0)+IF(Октябрь!$E$13=1,Октябрь!CM19,0)+IF(Ноябрь!$E$13=1,Ноябрь!CM19,0)+IF(Декабрь!$E$13=1,Декабрь!CM19,0)</f>
        <v>0</v>
      </c>
      <c r="AD19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19,0)+IF(Февраль!$E$13=1,Февраль!CN19,0)+IF(Март!$E$13=1,Март!CN19,0)+IF(Апрель!$E$13=1,Апрель!CN19,0)+IF(Май!$E$13=1,Май!CN19,0)+IF(Июнь!$E$13=1,Июнь!CN19,0)+IF(Июль!$E$13=1,Июль!CN19,0)+IF(Август!$E$13=1,Август!CN19,0)+IF(Сентябрь!$E$13=1,Сентябрь!CN19,0)+IF(Октябрь!$E$13=1,Октябрь!CN19,0)+IF(Ноябрь!$E$13=1,Ноябрь!CN19,0)+IF(Декабрь!$E$13=1,Декабрь!CN19,0))/(Январь!$E$13+Февраль!$E$13+Март!$E$13+Апрель!$E$13+Май!$E$13+Июнь!$E$13+Июль!$E$13+Август!$E$13+Сентябрь!$E$13+Октябрь!$E$13+Ноябрь!$E$13+Декабрь!$E$13))</f>
        <v>0</v>
      </c>
      <c r="AE19" s="109"/>
      <c r="AF19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19,0)+IF(Февраль!$E$13=1,Февраль!CP19,0)+IF(Март!$E$13=1,Март!CP19,0)+IF(Апрель!$E$13=1,Апрель!CP19,0)+IF(Май!$E$13=1,Май!CP19,0)+IF(Июнь!$E$13=1,Июнь!CP19,0)+IF(Июль!$E$13=1,Июль!CP19,0)+IF(Август!$E$13=1,Август!CP19,0)+IF(Сентябрь!$E$13=1,Сентябрь!CP19,0)+IF(Октябрь!$E$13=1,Октябрь!CP19,0)+IF(Ноябрь!$E$13=1,Ноябрь!CP19,0)+IF(Декабрь!$E$13=1,Декабрь!CP19,0))/(Январь!$E$13+Февраль!$E$13+Март!$E$13+Апрель!$E$13+Май!$E$13+Июнь!$E$13+Июль!$E$13+Август!$E$13+Сентябрь!$E$13+Октябрь!$E$13+Ноябрь!$E$13+Декабрь!$E$13))</f>
        <v>0</v>
      </c>
      <c r="AG19" s="63"/>
      <c r="AH19" s="10"/>
    </row>
    <row r="20" spans="2:34" ht="19.5" customHeight="1" thickBo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51">
        <f>IF(Январь!$E$13=1,Январь!BQ20,0)+IF(Февраль!$E$13=1,Февраль!BQ20,0)+IF(Март!$E$13=1,Март!BQ20,0)+IF(Апрель!$E$13=1,Апрель!BQ20,0)+IF(Май!$E$13=1,Май!BQ20,0)+IF(Июнь!$E$13=1,Июнь!BQ20,0)+IF(Июль!$E$13=1,Июль!BQ20,0)+IF(Август!$E$13=1,Август!BQ20,0)+IF(Сентябрь!$E$13=1,Сентябрь!BQ20,0)+IF(Октябрь!$E$13=1,Октябрь!BQ20,0)+IF(Ноябрь!$E$13=1,Ноябрь!BQ20,0)+IF(Декабрь!$E$13=1,Декабрь!BQ20,0)</f>
        <v>0</v>
      </c>
      <c r="H20" s="52">
        <f>IF(Январь!$E$13=1,Январь!BR20,0)+IF(Февраль!$E$13=1,Февраль!BR20,0)+IF(Март!$E$13=1,Март!BR20,0)+IF(Апрель!$E$13=1,Апрель!BR20,0)+IF(Май!$E$13=1,Май!BR20,0)+IF(Июнь!$E$13=1,Июнь!BR20,0)+IF(Июль!$E$13=1,Июль!BR20,0)+IF(Август!$E$13=1,Август!BR20,0)+IF(Сентябрь!$E$13=1,Сентябрь!BR20,0)+IF(Октябрь!$E$13=1,Октябрь!BR20,0)+IF(Ноябрь!$E$13=1,Ноябрь!BR20,0)+IF(Декабрь!$E$13=1,Декабрь!BR20,0)</f>
        <v>0</v>
      </c>
      <c r="I20" s="52">
        <f>IF(Январь!$E$13=1,Январь!BS20,0)+IF(Февраль!$E$13=1,Февраль!BS20,0)+IF(Март!$E$13=1,Март!BS20,0)+IF(Апрель!$E$13=1,Апрель!BS20,0)+IF(Май!$E$13=1,Май!BS20,0)+IF(Июнь!$E$13=1,Июнь!BS20,0)+IF(Июль!$E$13=1,Июль!BS20,0)+IF(Август!$E$13=1,Август!BS20,0)+IF(Сентябрь!$E$13=1,Сентябрь!BS20,0)+IF(Октябрь!$E$13=1,Октябрь!BS20,0)+IF(Ноябрь!$E$13=1,Ноябрь!BS20,0)+IF(Декабрь!$E$13=1,Декабрь!BS20,0)</f>
        <v>0</v>
      </c>
      <c r="J20" s="52">
        <f>IF(Январь!$E$13=1,Январь!BT20,0)+IF(Февраль!$E$13=1,Февраль!BT20,0)+IF(Март!$E$13=1,Март!BT20,0)+IF(Апрель!$E$13=1,Апрель!BT20,0)+IF(Май!$E$13=1,Май!BT20,0)+IF(Июнь!$E$13=1,Июнь!BT20,0)+IF(Июль!$E$13=1,Июль!BT20,0)+IF(Август!$E$13=1,Август!BT20,0)+IF(Сентябрь!$E$13=1,Сентябрь!BT20,0)+IF(Октябрь!$E$13=1,Октябрь!BT20,0)+IF(Ноябрь!$E$13=1,Ноябрь!BT20,0)+IF(Декабрь!$E$13=1,Декабрь!BT20,0)</f>
        <v>0</v>
      </c>
      <c r="K20" s="52">
        <f>IF(Январь!$E$13=1,Январь!BU20,0)+IF(Февраль!$E$13=1,Февраль!BU20,0)+IF(Март!$E$13=1,Март!BU20,0)+IF(Апрель!$E$13=1,Апрель!BU20,0)+IF(Май!$E$13=1,Май!BU20,0)+IF(Июнь!$E$13=1,Июнь!BU20,0)+IF(Июль!$E$13=1,Июль!BU20,0)+IF(Август!$E$13=1,Август!BU20,0)+IF(Сентябрь!$E$13=1,Сентябрь!BU20,0)+IF(Октябрь!$E$13=1,Октябрь!BU20,0)+IF(Ноябрь!$E$13=1,Ноябрь!BU20,0)+IF(Декабрь!$E$13=1,Декабрь!BU20,0)</f>
        <v>0</v>
      </c>
      <c r="L20" s="52">
        <f>IF(Январь!$E$13=1,Январь!BV20,0)+IF(Февраль!$E$13=1,Февраль!BV20,0)+IF(Март!$E$13=1,Март!BV20,0)+IF(Апрель!$E$13=1,Апрель!BV20,0)+IF(Май!$E$13=1,Май!BV20,0)+IF(Июнь!$E$13=1,Июнь!BV20,0)+IF(Июль!$E$13=1,Июль!BV20,0)+IF(Август!$E$13=1,Август!BV20,0)+IF(Сентябрь!$E$13=1,Сентябрь!BV20,0)+IF(Октябрь!$E$13=1,Октябрь!BV20,0)+IF(Ноябрь!$E$13=1,Ноябрь!BV20,0)+IF(Декабрь!$E$13=1,Декабрь!BV20,0)</f>
        <v>0</v>
      </c>
      <c r="M20" s="53">
        <f>IF(Январь!$E$13=1,Январь!BW20,0)+IF(Февраль!$E$13=1,Февраль!BW20,0)+IF(Март!$E$13=1,Март!BW20,0)+IF(Апрель!$E$13=1,Апрель!BW20,0)+IF(Май!$E$13=1,Май!BW20,0)+IF(Июнь!$E$13=1,Июнь!BW20,0)+IF(Июль!$E$13=1,Июль!BW20,0)+IF(Август!$E$13=1,Август!BW20,0)+IF(Сентябрь!$E$13=1,Сентябрь!BW20,0)+IF(Октябрь!$E$13=1,Октябрь!BW20,0)+IF(Ноябрь!$E$13=1,Ноябрь!BW20,0)+IF(Декабрь!$E$13=1,Декабрь!BW20,0)</f>
        <v>0</v>
      </c>
      <c r="N20" s="54">
        <f>IF(Январь!$E$13=1,Январь!BX20,0)+IF(Февраль!$E$13=1,Февраль!BX20,0)+IF(Март!$E$13=1,Март!BX20,0)+IF(Апрель!$E$13=1,Апрель!BX20,0)+IF(Май!$E$13=1,Май!BX20,0)+IF(Июнь!$E$13=1,Июнь!BX20,0)+IF(Июль!$E$13=1,Июль!BX20,0)+IF(Август!$E$13=1,Август!BX20,0)+IF(Сентябрь!$E$13=1,Сентябрь!BX20,0)+IF(Октябрь!$E$13=1,Октябрь!BX20,0)+IF(Ноябрь!$E$13=1,Ноябрь!BX20,0)+IF(Декабрь!$E$13=1,Декабрь!BX20,0)</f>
        <v>0</v>
      </c>
      <c r="O20" s="51">
        <f>IF(Январь!$E$13=1,Январь!BY20,0)+IF(Февраль!$E$13=1,Февраль!BY20,0)+IF(Март!$E$13=1,Март!BY20,0)+IF(Апрель!$E$13=1,Апрель!BY20,0)+IF(Май!$E$13=1,Май!BY20,0)+IF(Июнь!$E$13=1,Июнь!BY20,0)+IF(Июль!$E$13=1,Июль!BY20,0)+IF(Август!$E$13=1,Август!BY20,0)+IF(Сентябрь!$E$13=1,Сентябрь!BY20,0)+IF(Октябрь!$E$13=1,Октябрь!BY20,0)+IF(Ноябрь!$E$13=1,Ноябрь!BY20,0)+IF(Декабрь!$E$13=1,Декабрь!BY20,0)</f>
        <v>0</v>
      </c>
      <c r="P20" s="52">
        <f>IF(Январь!$E$13=1,Январь!BZ20,0)+IF(Февраль!$E$13=1,Февраль!BZ20,0)+IF(Март!$E$13=1,Март!BZ20,0)+IF(Апрель!$E$13=1,Апрель!BZ20,0)+IF(Май!$E$13=1,Май!BZ20,0)+IF(Июнь!$E$13=1,Июнь!BZ20,0)+IF(Июль!$E$13=1,Июль!BZ20,0)+IF(Август!$E$13=1,Август!BZ20,0)+IF(Сентябрь!$E$13=1,Сентябрь!BZ20,0)+IF(Октябрь!$E$13=1,Октябрь!BZ20,0)+IF(Ноябрь!$E$13=1,Ноябрь!BZ20,0)+IF(Декабрь!$E$13=1,Декабрь!BZ20,0)</f>
        <v>0</v>
      </c>
      <c r="Q20" s="52">
        <f>IF(Январь!$E$13=1,Январь!CA20,0)+IF(Февраль!$E$13=1,Февраль!CA20,0)+IF(Март!$E$13=1,Март!CA20,0)+IF(Апрель!$E$13=1,Апрель!CA20,0)+IF(Май!$E$13=1,Май!CA20,0)+IF(Июнь!$E$13=1,Июнь!CA20,0)+IF(Июль!$E$13=1,Июль!CA20,0)+IF(Август!$E$13=1,Август!CA20,0)+IF(Сентябрь!$E$13=1,Сентябрь!CA20,0)+IF(Октябрь!$E$13=1,Октябрь!CA20,0)+IF(Ноябрь!$E$13=1,Ноябрь!CA20,0)+IF(Декабрь!$E$13=1,Декабрь!CA20,0)</f>
        <v>0</v>
      </c>
      <c r="R20" s="52">
        <f>IF(Январь!$E$13=1,Январь!CB20,0)+IF(Февраль!$E$13=1,Февраль!CB20,0)+IF(Март!$E$13=1,Март!CB20,0)+IF(Апрель!$E$13=1,Апрель!CB20,0)+IF(Май!$E$13=1,Май!CB20,0)+IF(Июнь!$E$13=1,Июнь!CB20,0)+IF(Июль!$E$13=1,Июль!CB20,0)+IF(Август!$E$13=1,Август!CB20,0)+IF(Сентябрь!$E$13=1,Сентябрь!CB20,0)+IF(Октябрь!$E$13=1,Октябрь!CB20,0)+IF(Ноябрь!$E$13=1,Ноябрь!CB20,0)+IF(Декабрь!$E$13=1,Декабрь!CB20,0)</f>
        <v>0</v>
      </c>
      <c r="S20" s="52">
        <f>IF(Январь!$E$13=1,Январь!CC20,0)+IF(Февраль!$E$13=1,Февраль!CC20,0)+IF(Март!$E$13=1,Март!CC20,0)+IF(Апрель!$E$13=1,Апрель!CC20,0)+IF(Май!$E$13=1,Май!CC20,0)+IF(Июнь!$E$13=1,Июнь!CC20,0)+IF(Июль!$E$13=1,Июль!CC20,0)+IF(Август!$E$13=1,Август!CC20,0)+IF(Сентябрь!$E$13=1,Сентябрь!CC20,0)+IF(Октябрь!$E$13=1,Октябрь!CC20,0)+IF(Ноябрь!$E$13=1,Ноябрь!CC20,0)+IF(Декабрь!$E$13=1,Декабрь!CC20,0)</f>
        <v>0</v>
      </c>
      <c r="T20" s="52">
        <f>IF(Январь!$E$13=1,Январь!CD20,0)+IF(Февраль!$E$13=1,Февраль!CD20,0)+IF(Март!$E$13=1,Март!CD20,0)+IF(Апрель!$E$13=1,Апрель!CD20,0)+IF(Май!$E$13=1,Май!CD20,0)+IF(Июнь!$E$13=1,Июнь!CD20,0)+IF(Июль!$E$13=1,Июль!CD20,0)+IF(Август!$E$13=1,Август!CD20,0)+IF(Сентябрь!$E$13=1,Сентябрь!CD20,0)+IF(Октябрь!$E$13=1,Октябрь!CD20,0)+IF(Ноябрь!$E$13=1,Ноябрь!CD20,0)+IF(Декабрь!$E$13=1,Декабрь!CD20,0)</f>
        <v>0</v>
      </c>
      <c r="U20" s="52">
        <f>IF(Январь!$E$13=1,Январь!CE20,0)+IF(Февраль!$E$13=1,Февраль!CE20,0)+IF(Март!$E$13=1,Март!CE20,0)+IF(Апрель!$E$13=1,Апрель!CE20,0)+IF(Май!$E$13=1,Май!CE20,0)+IF(Июнь!$E$13=1,Июнь!CE20,0)+IF(Июль!$E$13=1,Июль!CE20,0)+IF(Август!$E$13=1,Август!CE20,0)+IF(Сентябрь!$E$13=1,Сентябрь!CE20,0)+IF(Октябрь!$E$13=1,Октябрь!CE20,0)+IF(Ноябрь!$E$13=1,Ноябрь!CE20,0)+IF(Декабрь!$E$13=1,Декабрь!CE20,0)</f>
        <v>0</v>
      </c>
      <c r="V20" s="52">
        <f>IF(Январь!$E$13=1,Январь!CF20,0)+IF(Февраль!$E$13=1,Февраль!CF20,0)+IF(Март!$E$13=1,Март!CF20,0)+IF(Апрель!$E$13=1,Апрель!CF20,0)+IF(Май!$E$13=1,Май!CF20,0)+IF(Июнь!$E$13=1,Июнь!CF20,0)+IF(Июль!$E$13=1,Июль!CF20,0)+IF(Август!$E$13=1,Август!CF20,0)+IF(Сентябрь!$E$13=1,Сентябрь!CF20,0)+IF(Октябрь!$E$13=1,Октябрь!CF20,0)+IF(Ноябрь!$E$13=1,Ноябрь!CF20,0)+IF(Декабрь!$E$13=1,Декабрь!CF20,0)</f>
        <v>0</v>
      </c>
      <c r="W20" s="52">
        <f>IF(Январь!$E$13=1,Январь!CG20,0)+IF(Февраль!$E$13=1,Февраль!CG20,0)+IF(Март!$E$13=1,Март!CG20,0)+IF(Апрель!$E$13=1,Апрель!CG20,0)+IF(Май!$E$13=1,Май!CG20,0)+IF(Июнь!$E$13=1,Июнь!CG20,0)+IF(Июль!$E$13=1,Июль!CG20,0)+IF(Август!$E$13=1,Август!CG20,0)+IF(Сентябрь!$E$13=1,Сентябрь!CG20,0)+IF(Октябрь!$E$13=1,Октябрь!CG20,0)+IF(Ноябрь!$E$13=1,Ноябрь!CG20,0)+IF(Декабрь!$E$13=1,Декабрь!CG20,0)</f>
        <v>0</v>
      </c>
      <c r="X20" s="48">
        <f>IF(Январь!$E$13=1,Январь!CH20,0)+IF(Февраль!$E$13=1,Февраль!CH20,0)+IF(Март!$E$13=1,Март!CH20,0)+IF(Апрель!$E$13=1,Апрель!CH20,0)+IF(Май!$E$13=1,Май!CH20,0)+IF(Июнь!$E$13=1,Июнь!CH20,0)+IF(Июль!$E$13=1,Июль!CH20,0)+IF(Август!$E$13=1,Август!CH20,0)+IF(Сентябрь!$E$13=1,Сентябрь!CH20,0)+IF(Октябрь!$E$13=1,Октябрь!CH20,0)+IF(Ноябрь!$E$13=1,Ноябрь!CH20,0)+IF(Декабрь!$E$13=1,Декабрь!CH20,0)</f>
        <v>0</v>
      </c>
      <c r="Y20" s="48">
        <f>IF(Январь!$E$13=1,Январь!CI20,0)+IF(Февраль!$E$13=1,Февраль!CI20,0)+IF(Март!$E$13=1,Март!CI20,0)+IF(Апрель!$E$13=1,Апрель!CI20,0)+IF(Май!$E$13=1,Май!CI20,0)+IF(Июнь!$E$13=1,Июнь!CI20,0)+IF(Июль!$E$13=1,Июль!CI20,0)+IF(Август!$E$13=1,Август!CI20,0)+IF(Сентябрь!$E$13=1,Сентябрь!CI20,0)+IF(Октябрь!$E$13=1,Октябрь!CI20,0)+IF(Ноябрь!$E$13=1,Ноябрь!CI20,0)+IF(Декабрь!$E$13=1,Декабрь!CI20,0)</f>
        <v>0</v>
      </c>
      <c r="Z20" s="48">
        <f>IF(Январь!$E$13=1,Январь!CJ20,0)+IF(Февраль!$E$13=1,Февраль!CJ20,0)+IF(Март!$E$13=1,Март!CJ20,0)+IF(Апрель!$E$13=1,Апрель!CJ20,0)+IF(Май!$E$13=1,Май!CJ20,0)+IF(Июнь!$E$13=1,Июнь!CJ20,0)+IF(Июль!$E$13=1,Июль!CJ20,0)+IF(Август!$E$13=1,Август!CJ20,0)+IF(Сентябрь!$E$13=1,Сентябрь!CJ20,0)+IF(Октябрь!$E$13=1,Октябрь!CJ20,0)+IF(Ноябрь!$E$13=1,Ноябрь!CJ20,0)+IF(Декабрь!$E$13=1,Декабрь!CJ20,0)</f>
        <v>0</v>
      </c>
      <c r="AA20" s="48">
        <f>IF(Январь!$E$13=1,Январь!CK20,0)+IF(Февраль!$E$13=1,Февраль!CK20,0)+IF(Март!$E$13=1,Март!CK20,0)+IF(Апрель!$E$13=1,Апрель!CK20,0)+IF(Май!$E$13=1,Май!CK20,0)+IF(Июнь!$E$13=1,Июнь!CK20,0)+IF(Июль!$E$13=1,Июль!CK20,0)+IF(Август!$E$13=1,Август!CK20,0)+IF(Сентябрь!$E$13=1,Сентябрь!CK20,0)+IF(Октябрь!$E$13=1,Октябрь!CK20,0)+IF(Ноябрь!$E$13=1,Ноябрь!CK20,0)+IF(Декабрь!$E$13=1,Декабрь!CK20,0)</f>
        <v>0</v>
      </c>
      <c r="AB20" s="48">
        <f>IF(Январь!$E$13=1,Январь!CL20,0)+IF(Февраль!$E$13=1,Февраль!CL20,0)+IF(Март!$E$13=1,Март!CL20,0)+IF(Апрель!$E$13=1,Апрель!CL20,0)+IF(Май!$E$13=1,Май!CL20,0)+IF(Июнь!$E$13=1,Июнь!CL20,0)+IF(Июль!$E$13=1,Июль!CL20,0)+IF(Август!$E$13=1,Август!CL20,0)+IF(Сентябрь!$E$13=1,Сентябрь!CL20,0)+IF(Октябрь!$E$13=1,Октябрь!CL20,0)+IF(Ноябрь!$E$13=1,Ноябрь!CL20,0)+IF(Декабрь!$E$13=1,Декабрь!CL20,0)</f>
        <v>0</v>
      </c>
      <c r="AC20" s="54">
        <f>IF(Январь!$E$13=1,Январь!CM20,0)+IF(Февраль!$E$13=1,Февраль!CM20,0)+IF(Март!$E$13=1,Март!CM20,0)+IF(Апрель!$E$13=1,Апрель!CM20,0)+IF(Май!$E$13=1,Май!CM20,0)+IF(Июнь!$E$13=1,Июнь!CM20,0)+IF(Июль!$E$13=1,Июль!CM20,0)+IF(Август!$E$13=1,Август!CM20,0)+IF(Сентябрь!$E$13=1,Сентябрь!CM20,0)+IF(Октябрь!$E$13=1,Октябрь!CM20,0)+IF(Ноябрь!$E$13=1,Ноябрь!CM20,0)+IF(Декабрь!$E$13=1,Декабрь!CM20,0)</f>
        <v>0</v>
      </c>
      <c r="AD20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20,0)+IF(Февраль!$E$13=1,Февраль!CN20,0)+IF(Март!$E$13=1,Март!CN20,0)+IF(Апрель!$E$13=1,Апрель!CN20,0)+IF(Май!$E$13=1,Май!CN20,0)+IF(Июнь!$E$13=1,Июнь!CN20,0)+IF(Июль!$E$13=1,Июль!CN20,0)+IF(Август!$E$13=1,Август!CN20,0)+IF(Сентябрь!$E$13=1,Сентябрь!CN20,0)+IF(Октябрь!$E$13=1,Октябрь!CN20,0)+IF(Ноябрь!$E$13=1,Ноябрь!CN20,0)+IF(Декабрь!$E$13=1,Декабрь!CN20,0))/(Январь!$E$13+Февраль!$E$13+Март!$E$13+Апрель!$E$13+Май!$E$13+Июнь!$E$13+Июль!$E$13+Август!$E$13+Сентябрь!$E$13+Октябрь!$E$13+Ноябрь!$E$13+Декабрь!$E$13))</f>
        <v>0</v>
      </c>
      <c r="AE20" s="109"/>
      <c r="AF20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20,0)+IF(Февраль!$E$13=1,Февраль!CP20,0)+IF(Март!$E$13=1,Март!CP20,0)+IF(Апрель!$E$13=1,Апрель!CP20,0)+IF(Май!$E$13=1,Май!CP20,0)+IF(Июнь!$E$13=1,Июнь!CP20,0)+IF(Июль!$E$13=1,Июль!CP20,0)+IF(Август!$E$13=1,Август!CP20,0)+IF(Сентябрь!$E$13=1,Сентябрь!CP20,0)+IF(Октябрь!$E$13=1,Октябрь!CP20,0)+IF(Ноябрь!$E$13=1,Ноябрь!CP20,0)+IF(Декабрь!$E$13=1,Декабрь!CP20,0))/(Январь!$E$13+Февраль!$E$13+Март!$E$13+Апрель!$E$13+Май!$E$13+Июнь!$E$13+Июль!$E$13+Август!$E$13+Сентябрь!$E$13+Октябрь!$E$13+Ноябрь!$E$13+Декабрь!$E$13))</f>
        <v>0</v>
      </c>
      <c r="AG20" s="63"/>
      <c r="AH20" s="10"/>
    </row>
    <row r="21" spans="2:34" ht="19.5" customHeight="1" thickBo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51">
        <f>IF(Январь!$E$13=1,Январь!BQ21,0)+IF(Февраль!$E$13=1,Февраль!BQ21,0)+IF(Март!$E$13=1,Март!BQ21,0)+IF(Апрель!$E$13=1,Апрель!BQ21,0)+IF(Май!$E$13=1,Май!BQ21,0)+IF(Июнь!$E$13=1,Июнь!BQ21,0)+IF(Июль!$E$13=1,Июль!BQ21,0)+IF(Август!$E$13=1,Август!BQ21,0)+IF(Сентябрь!$E$13=1,Сентябрь!BQ21,0)+IF(Октябрь!$E$13=1,Октябрь!BQ21,0)+IF(Ноябрь!$E$13=1,Ноябрь!BQ21,0)+IF(Декабрь!$E$13=1,Декабрь!BQ21,0)</f>
        <v>0</v>
      </c>
      <c r="H21" s="52">
        <f>IF(Январь!$E$13=1,Январь!BR21,0)+IF(Февраль!$E$13=1,Февраль!BR21,0)+IF(Март!$E$13=1,Март!BR21,0)+IF(Апрель!$E$13=1,Апрель!BR21,0)+IF(Май!$E$13=1,Май!BR21,0)+IF(Июнь!$E$13=1,Июнь!BR21,0)+IF(Июль!$E$13=1,Июль!BR21,0)+IF(Август!$E$13=1,Август!BR21,0)+IF(Сентябрь!$E$13=1,Сентябрь!BR21,0)+IF(Октябрь!$E$13=1,Октябрь!BR21,0)+IF(Ноябрь!$E$13=1,Ноябрь!BR21,0)+IF(Декабрь!$E$13=1,Декабрь!BR21,0)</f>
        <v>0</v>
      </c>
      <c r="I21" s="52">
        <f>IF(Январь!$E$13=1,Январь!BS21,0)+IF(Февраль!$E$13=1,Февраль!BS21,0)+IF(Март!$E$13=1,Март!BS21,0)+IF(Апрель!$E$13=1,Апрель!BS21,0)+IF(Май!$E$13=1,Май!BS21,0)+IF(Июнь!$E$13=1,Июнь!BS21,0)+IF(Июль!$E$13=1,Июль!BS21,0)+IF(Август!$E$13=1,Август!BS21,0)+IF(Сентябрь!$E$13=1,Сентябрь!BS21,0)+IF(Октябрь!$E$13=1,Октябрь!BS21,0)+IF(Ноябрь!$E$13=1,Ноябрь!BS21,0)+IF(Декабрь!$E$13=1,Декабрь!BS21,0)</f>
        <v>0</v>
      </c>
      <c r="J21" s="52">
        <f>IF(Январь!$E$13=1,Январь!BT21,0)+IF(Февраль!$E$13=1,Февраль!BT21,0)+IF(Март!$E$13=1,Март!BT21,0)+IF(Апрель!$E$13=1,Апрель!BT21,0)+IF(Май!$E$13=1,Май!BT21,0)+IF(Июнь!$E$13=1,Июнь!BT21,0)+IF(Июль!$E$13=1,Июль!BT21,0)+IF(Август!$E$13=1,Август!BT21,0)+IF(Сентябрь!$E$13=1,Сентябрь!BT21,0)+IF(Октябрь!$E$13=1,Октябрь!BT21,0)+IF(Ноябрь!$E$13=1,Ноябрь!BT21,0)+IF(Декабрь!$E$13=1,Декабрь!BT21,0)</f>
        <v>0</v>
      </c>
      <c r="K21" s="52">
        <f>IF(Январь!$E$13=1,Январь!BU21,0)+IF(Февраль!$E$13=1,Февраль!BU21,0)+IF(Март!$E$13=1,Март!BU21,0)+IF(Апрель!$E$13=1,Апрель!BU21,0)+IF(Май!$E$13=1,Май!BU21,0)+IF(Июнь!$E$13=1,Июнь!BU21,0)+IF(Июль!$E$13=1,Июль!BU21,0)+IF(Август!$E$13=1,Август!BU21,0)+IF(Сентябрь!$E$13=1,Сентябрь!BU21,0)+IF(Октябрь!$E$13=1,Октябрь!BU21,0)+IF(Ноябрь!$E$13=1,Ноябрь!BU21,0)+IF(Декабрь!$E$13=1,Декабрь!BU21,0)</f>
        <v>0</v>
      </c>
      <c r="L21" s="52">
        <f>IF(Январь!$E$13=1,Январь!BV21,0)+IF(Февраль!$E$13=1,Февраль!BV21,0)+IF(Март!$E$13=1,Март!BV21,0)+IF(Апрель!$E$13=1,Апрель!BV21,0)+IF(Май!$E$13=1,Май!BV21,0)+IF(Июнь!$E$13=1,Июнь!BV21,0)+IF(Июль!$E$13=1,Июль!BV21,0)+IF(Август!$E$13=1,Август!BV21,0)+IF(Сентябрь!$E$13=1,Сентябрь!BV21,0)+IF(Октябрь!$E$13=1,Октябрь!BV21,0)+IF(Ноябрь!$E$13=1,Ноябрь!BV21,0)+IF(Декабрь!$E$13=1,Декабрь!BV21,0)</f>
        <v>0</v>
      </c>
      <c r="M21" s="53">
        <f>IF(Январь!$E$13=1,Январь!BW21,0)+IF(Февраль!$E$13=1,Февраль!BW21,0)+IF(Март!$E$13=1,Март!BW21,0)+IF(Апрель!$E$13=1,Апрель!BW21,0)+IF(Май!$E$13=1,Май!BW21,0)+IF(Июнь!$E$13=1,Июнь!BW21,0)+IF(Июль!$E$13=1,Июль!BW21,0)+IF(Август!$E$13=1,Август!BW21,0)+IF(Сентябрь!$E$13=1,Сентябрь!BW21,0)+IF(Октябрь!$E$13=1,Октябрь!BW21,0)+IF(Ноябрь!$E$13=1,Ноябрь!BW21,0)+IF(Декабрь!$E$13=1,Декабрь!BW21,0)</f>
        <v>0</v>
      </c>
      <c r="N21" s="54">
        <f>IF(Январь!$E$13=1,Январь!BX21,0)+IF(Февраль!$E$13=1,Февраль!BX21,0)+IF(Март!$E$13=1,Март!BX21,0)+IF(Апрель!$E$13=1,Апрель!BX21,0)+IF(Май!$E$13=1,Май!BX21,0)+IF(Июнь!$E$13=1,Июнь!BX21,0)+IF(Июль!$E$13=1,Июль!BX21,0)+IF(Август!$E$13=1,Август!BX21,0)+IF(Сентябрь!$E$13=1,Сентябрь!BX21,0)+IF(Октябрь!$E$13=1,Октябрь!BX21,0)+IF(Ноябрь!$E$13=1,Ноябрь!BX21,0)+IF(Декабрь!$E$13=1,Декабрь!BX21,0)</f>
        <v>0</v>
      </c>
      <c r="O21" s="51">
        <f>IF(Январь!$E$13=1,Январь!BY21,0)+IF(Февраль!$E$13=1,Февраль!BY21,0)+IF(Март!$E$13=1,Март!BY21,0)+IF(Апрель!$E$13=1,Апрель!BY21,0)+IF(Май!$E$13=1,Май!BY21,0)+IF(Июнь!$E$13=1,Июнь!BY21,0)+IF(Июль!$E$13=1,Июль!BY21,0)+IF(Август!$E$13=1,Август!BY21,0)+IF(Сентябрь!$E$13=1,Сентябрь!BY21,0)+IF(Октябрь!$E$13=1,Октябрь!BY21,0)+IF(Ноябрь!$E$13=1,Ноябрь!BY21,0)+IF(Декабрь!$E$13=1,Декабрь!BY21,0)</f>
        <v>0</v>
      </c>
      <c r="P21" s="52">
        <f>IF(Январь!$E$13=1,Январь!BZ21,0)+IF(Февраль!$E$13=1,Февраль!BZ21,0)+IF(Март!$E$13=1,Март!BZ21,0)+IF(Апрель!$E$13=1,Апрель!BZ21,0)+IF(Май!$E$13=1,Май!BZ21,0)+IF(Июнь!$E$13=1,Июнь!BZ21,0)+IF(Июль!$E$13=1,Июль!BZ21,0)+IF(Август!$E$13=1,Август!BZ21,0)+IF(Сентябрь!$E$13=1,Сентябрь!BZ21,0)+IF(Октябрь!$E$13=1,Октябрь!BZ21,0)+IF(Ноябрь!$E$13=1,Ноябрь!BZ21,0)+IF(Декабрь!$E$13=1,Декабрь!BZ21,0)</f>
        <v>0</v>
      </c>
      <c r="Q21" s="52">
        <f>IF(Январь!$E$13=1,Январь!CA21,0)+IF(Февраль!$E$13=1,Февраль!CA21,0)+IF(Март!$E$13=1,Март!CA21,0)+IF(Апрель!$E$13=1,Апрель!CA21,0)+IF(Май!$E$13=1,Май!CA21,0)+IF(Июнь!$E$13=1,Июнь!CA21,0)+IF(Июль!$E$13=1,Июль!CA21,0)+IF(Август!$E$13=1,Август!CA21,0)+IF(Сентябрь!$E$13=1,Сентябрь!CA21,0)+IF(Октябрь!$E$13=1,Октябрь!CA21,0)+IF(Ноябрь!$E$13=1,Ноябрь!CA21,0)+IF(Декабрь!$E$13=1,Декабрь!CA21,0)</f>
        <v>0</v>
      </c>
      <c r="R21" s="52">
        <f>IF(Январь!$E$13=1,Январь!CB21,0)+IF(Февраль!$E$13=1,Февраль!CB21,0)+IF(Март!$E$13=1,Март!CB21,0)+IF(Апрель!$E$13=1,Апрель!CB21,0)+IF(Май!$E$13=1,Май!CB21,0)+IF(Июнь!$E$13=1,Июнь!CB21,0)+IF(Июль!$E$13=1,Июль!CB21,0)+IF(Август!$E$13=1,Август!CB21,0)+IF(Сентябрь!$E$13=1,Сентябрь!CB21,0)+IF(Октябрь!$E$13=1,Октябрь!CB21,0)+IF(Ноябрь!$E$13=1,Ноябрь!CB21,0)+IF(Декабрь!$E$13=1,Декабрь!CB21,0)</f>
        <v>0</v>
      </c>
      <c r="S21" s="52">
        <f>IF(Январь!$E$13=1,Январь!CC21,0)+IF(Февраль!$E$13=1,Февраль!CC21,0)+IF(Март!$E$13=1,Март!CC21,0)+IF(Апрель!$E$13=1,Апрель!CC21,0)+IF(Май!$E$13=1,Май!CC21,0)+IF(Июнь!$E$13=1,Июнь!CC21,0)+IF(Июль!$E$13=1,Июль!CC21,0)+IF(Август!$E$13=1,Август!CC21,0)+IF(Сентябрь!$E$13=1,Сентябрь!CC21,0)+IF(Октябрь!$E$13=1,Октябрь!CC21,0)+IF(Ноябрь!$E$13=1,Ноябрь!CC21,0)+IF(Декабрь!$E$13=1,Декабрь!CC21,0)</f>
        <v>0</v>
      </c>
      <c r="T21" s="52">
        <f>IF(Январь!$E$13=1,Январь!CD21,0)+IF(Февраль!$E$13=1,Февраль!CD21,0)+IF(Март!$E$13=1,Март!CD21,0)+IF(Апрель!$E$13=1,Апрель!CD21,0)+IF(Май!$E$13=1,Май!CD21,0)+IF(Июнь!$E$13=1,Июнь!CD21,0)+IF(Июль!$E$13=1,Июль!CD21,0)+IF(Август!$E$13=1,Август!CD21,0)+IF(Сентябрь!$E$13=1,Сентябрь!CD21,0)+IF(Октябрь!$E$13=1,Октябрь!CD21,0)+IF(Ноябрь!$E$13=1,Ноябрь!CD21,0)+IF(Декабрь!$E$13=1,Декабрь!CD21,0)</f>
        <v>0</v>
      </c>
      <c r="U21" s="52">
        <f>IF(Январь!$E$13=1,Январь!CE21,0)+IF(Февраль!$E$13=1,Февраль!CE21,0)+IF(Март!$E$13=1,Март!CE21,0)+IF(Апрель!$E$13=1,Апрель!CE21,0)+IF(Май!$E$13=1,Май!CE21,0)+IF(Июнь!$E$13=1,Июнь!CE21,0)+IF(Июль!$E$13=1,Июль!CE21,0)+IF(Август!$E$13=1,Август!CE21,0)+IF(Сентябрь!$E$13=1,Сентябрь!CE21,0)+IF(Октябрь!$E$13=1,Октябрь!CE21,0)+IF(Ноябрь!$E$13=1,Ноябрь!CE21,0)+IF(Декабрь!$E$13=1,Декабрь!CE21,0)</f>
        <v>0</v>
      </c>
      <c r="V21" s="52">
        <f>IF(Январь!$E$13=1,Январь!CF21,0)+IF(Февраль!$E$13=1,Февраль!CF21,0)+IF(Март!$E$13=1,Март!CF21,0)+IF(Апрель!$E$13=1,Апрель!CF21,0)+IF(Май!$E$13=1,Май!CF21,0)+IF(Июнь!$E$13=1,Июнь!CF21,0)+IF(Июль!$E$13=1,Июль!CF21,0)+IF(Август!$E$13=1,Август!CF21,0)+IF(Сентябрь!$E$13=1,Сентябрь!CF21,0)+IF(Октябрь!$E$13=1,Октябрь!CF21,0)+IF(Ноябрь!$E$13=1,Ноябрь!CF21,0)+IF(Декабрь!$E$13=1,Декабрь!CF21,0)</f>
        <v>0</v>
      </c>
      <c r="W21" s="52">
        <f>IF(Январь!$E$13=1,Январь!CG21,0)+IF(Февраль!$E$13=1,Февраль!CG21,0)+IF(Март!$E$13=1,Март!CG21,0)+IF(Апрель!$E$13=1,Апрель!CG21,0)+IF(Май!$E$13=1,Май!CG21,0)+IF(Июнь!$E$13=1,Июнь!CG21,0)+IF(Июль!$E$13=1,Июль!CG21,0)+IF(Август!$E$13=1,Август!CG21,0)+IF(Сентябрь!$E$13=1,Сентябрь!CG21,0)+IF(Октябрь!$E$13=1,Октябрь!CG21,0)+IF(Ноябрь!$E$13=1,Ноябрь!CG21,0)+IF(Декабрь!$E$13=1,Декабрь!CG21,0)</f>
        <v>0</v>
      </c>
      <c r="X21" s="48">
        <f>IF(Январь!$E$13=1,Январь!CH21,0)+IF(Февраль!$E$13=1,Февраль!CH21,0)+IF(Март!$E$13=1,Март!CH21,0)+IF(Апрель!$E$13=1,Апрель!CH21,0)+IF(Май!$E$13=1,Май!CH21,0)+IF(Июнь!$E$13=1,Июнь!CH21,0)+IF(Июль!$E$13=1,Июль!CH21,0)+IF(Август!$E$13=1,Август!CH21,0)+IF(Сентябрь!$E$13=1,Сентябрь!CH21,0)+IF(Октябрь!$E$13=1,Октябрь!CH21,0)+IF(Ноябрь!$E$13=1,Ноябрь!CH21,0)+IF(Декабрь!$E$13=1,Декабрь!CH21,0)</f>
        <v>0</v>
      </c>
      <c r="Y21" s="48">
        <f>IF(Январь!$E$13=1,Январь!CI21,0)+IF(Февраль!$E$13=1,Февраль!CI21,0)+IF(Март!$E$13=1,Март!CI21,0)+IF(Апрель!$E$13=1,Апрель!CI21,0)+IF(Май!$E$13=1,Май!CI21,0)+IF(Июнь!$E$13=1,Июнь!CI21,0)+IF(Июль!$E$13=1,Июль!CI21,0)+IF(Август!$E$13=1,Август!CI21,0)+IF(Сентябрь!$E$13=1,Сентябрь!CI21,0)+IF(Октябрь!$E$13=1,Октябрь!CI21,0)+IF(Ноябрь!$E$13=1,Ноябрь!CI21,0)+IF(Декабрь!$E$13=1,Декабрь!CI21,0)</f>
        <v>0</v>
      </c>
      <c r="Z21" s="48">
        <f>IF(Январь!$E$13=1,Январь!CJ21,0)+IF(Февраль!$E$13=1,Февраль!CJ21,0)+IF(Март!$E$13=1,Март!CJ21,0)+IF(Апрель!$E$13=1,Апрель!CJ21,0)+IF(Май!$E$13=1,Май!CJ21,0)+IF(Июнь!$E$13=1,Июнь!CJ21,0)+IF(Июль!$E$13=1,Июль!CJ21,0)+IF(Август!$E$13=1,Август!CJ21,0)+IF(Сентябрь!$E$13=1,Сентябрь!CJ21,0)+IF(Октябрь!$E$13=1,Октябрь!CJ21,0)+IF(Ноябрь!$E$13=1,Ноябрь!CJ21,0)+IF(Декабрь!$E$13=1,Декабрь!CJ21,0)</f>
        <v>0</v>
      </c>
      <c r="AA21" s="48">
        <f>IF(Январь!$E$13=1,Январь!CK21,0)+IF(Февраль!$E$13=1,Февраль!CK21,0)+IF(Март!$E$13=1,Март!CK21,0)+IF(Апрель!$E$13=1,Апрель!CK21,0)+IF(Май!$E$13=1,Май!CK21,0)+IF(Июнь!$E$13=1,Июнь!CK21,0)+IF(Июль!$E$13=1,Июль!CK21,0)+IF(Август!$E$13=1,Август!CK21,0)+IF(Сентябрь!$E$13=1,Сентябрь!CK21,0)+IF(Октябрь!$E$13=1,Октябрь!CK21,0)+IF(Ноябрь!$E$13=1,Ноябрь!CK21,0)+IF(Декабрь!$E$13=1,Декабрь!CK21,0)</f>
        <v>0</v>
      </c>
      <c r="AB21" s="48">
        <f>IF(Январь!$E$13=1,Январь!CL21,0)+IF(Февраль!$E$13=1,Февраль!CL21,0)+IF(Март!$E$13=1,Март!CL21,0)+IF(Апрель!$E$13=1,Апрель!CL21,0)+IF(Май!$E$13=1,Май!CL21,0)+IF(Июнь!$E$13=1,Июнь!CL21,0)+IF(Июль!$E$13=1,Июль!CL21,0)+IF(Август!$E$13=1,Август!CL21,0)+IF(Сентябрь!$E$13=1,Сентябрь!CL21,0)+IF(Октябрь!$E$13=1,Октябрь!CL21,0)+IF(Ноябрь!$E$13=1,Ноябрь!CL21,0)+IF(Декабрь!$E$13=1,Декабрь!CL21,0)</f>
        <v>0</v>
      </c>
      <c r="AC21" s="54">
        <f>IF(Январь!$E$13=1,Январь!CM21,0)+IF(Февраль!$E$13=1,Февраль!CM21,0)+IF(Март!$E$13=1,Март!CM21,0)+IF(Апрель!$E$13=1,Апрель!CM21,0)+IF(Май!$E$13=1,Май!CM21,0)+IF(Июнь!$E$13=1,Июнь!CM21,0)+IF(Июль!$E$13=1,Июль!CM21,0)+IF(Август!$E$13=1,Август!CM21,0)+IF(Сентябрь!$E$13=1,Сентябрь!CM21,0)+IF(Октябрь!$E$13=1,Октябрь!CM21,0)+IF(Ноябрь!$E$13=1,Ноябрь!CM21,0)+IF(Декабрь!$E$13=1,Декабрь!CM21,0)</f>
        <v>0</v>
      </c>
      <c r="AD21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21,0)+IF(Февраль!$E$13=1,Февраль!CN21,0)+IF(Март!$E$13=1,Март!CN21,0)+IF(Апрель!$E$13=1,Апрель!CN21,0)+IF(Май!$E$13=1,Май!CN21,0)+IF(Июнь!$E$13=1,Июнь!CN21,0)+IF(Июль!$E$13=1,Июль!CN21,0)+IF(Август!$E$13=1,Август!CN21,0)+IF(Сентябрь!$E$13=1,Сентябрь!CN21,0)+IF(Октябрь!$E$13=1,Октябрь!CN21,0)+IF(Ноябрь!$E$13=1,Ноябрь!CN21,0)+IF(Декабрь!$E$13=1,Декабрь!CN21,0))/(Январь!$E$13+Февраль!$E$13+Март!$E$13+Апрель!$E$13+Май!$E$13+Июнь!$E$13+Июль!$E$13+Август!$E$13+Сентябрь!$E$13+Октябрь!$E$13+Ноябрь!$E$13+Декабрь!$E$13))</f>
        <v>0</v>
      </c>
      <c r="AE21" s="109"/>
      <c r="AF21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21,0)+IF(Февраль!$E$13=1,Февраль!CP21,0)+IF(Март!$E$13=1,Март!CP21,0)+IF(Апрель!$E$13=1,Апрель!CP21,0)+IF(Май!$E$13=1,Май!CP21,0)+IF(Июнь!$E$13=1,Июнь!CP21,0)+IF(Июль!$E$13=1,Июль!CP21,0)+IF(Август!$E$13=1,Август!CP21,0)+IF(Сентябрь!$E$13=1,Сентябрь!CP21,0)+IF(Октябрь!$E$13=1,Октябрь!CP21,0)+IF(Ноябрь!$E$13=1,Ноябрь!CP21,0)+IF(Декабрь!$E$13=1,Декабрь!CP21,0))/(Январь!$E$13+Февраль!$E$13+Март!$E$13+Апрель!$E$13+Май!$E$13+Июнь!$E$13+Июль!$E$13+Август!$E$13+Сентябрь!$E$13+Октябрь!$E$13+Ноябрь!$E$13+Декабрь!$E$13))</f>
        <v>0</v>
      </c>
      <c r="AG21" s="63"/>
      <c r="AH21" s="10"/>
    </row>
    <row r="22" spans="2:34" ht="19.5" customHeight="1" thickBo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51">
        <f>IF(Январь!$E$13=1,Январь!BQ22,0)+IF(Февраль!$E$13=1,Февраль!BQ22,0)+IF(Март!$E$13=1,Март!BQ22,0)+IF(Апрель!$E$13=1,Апрель!BQ22,0)+IF(Май!$E$13=1,Май!BQ22,0)+IF(Июнь!$E$13=1,Июнь!BQ22,0)+IF(Июль!$E$13=1,Июль!BQ22,0)+IF(Август!$E$13=1,Август!BQ22,0)+IF(Сентябрь!$E$13=1,Сентябрь!BQ22,0)+IF(Октябрь!$E$13=1,Октябрь!BQ22,0)+IF(Ноябрь!$E$13=1,Ноябрь!BQ22,0)+IF(Декабрь!$E$13=1,Декабрь!BQ22,0)</f>
        <v>0</v>
      </c>
      <c r="H22" s="52">
        <f>IF(Январь!$E$13=1,Январь!BR22,0)+IF(Февраль!$E$13=1,Февраль!BR22,0)+IF(Март!$E$13=1,Март!BR22,0)+IF(Апрель!$E$13=1,Апрель!BR22,0)+IF(Май!$E$13=1,Май!BR22,0)+IF(Июнь!$E$13=1,Июнь!BR22,0)+IF(Июль!$E$13=1,Июль!BR22,0)+IF(Август!$E$13=1,Август!BR22,0)+IF(Сентябрь!$E$13=1,Сентябрь!BR22,0)+IF(Октябрь!$E$13=1,Октябрь!BR22,0)+IF(Ноябрь!$E$13=1,Ноябрь!BR22,0)+IF(Декабрь!$E$13=1,Декабрь!BR22,0)</f>
        <v>0</v>
      </c>
      <c r="I22" s="52">
        <f>IF(Январь!$E$13=1,Январь!BS22,0)+IF(Февраль!$E$13=1,Февраль!BS22,0)+IF(Март!$E$13=1,Март!BS22,0)+IF(Апрель!$E$13=1,Апрель!BS22,0)+IF(Май!$E$13=1,Май!BS22,0)+IF(Июнь!$E$13=1,Июнь!BS22,0)+IF(Июль!$E$13=1,Июль!BS22,0)+IF(Август!$E$13=1,Август!BS22,0)+IF(Сентябрь!$E$13=1,Сентябрь!BS22,0)+IF(Октябрь!$E$13=1,Октябрь!BS22,0)+IF(Ноябрь!$E$13=1,Ноябрь!BS22,0)+IF(Декабрь!$E$13=1,Декабрь!BS22,0)</f>
        <v>0</v>
      </c>
      <c r="J22" s="52">
        <f>IF(Январь!$E$13=1,Январь!BT22,0)+IF(Февраль!$E$13=1,Февраль!BT22,0)+IF(Март!$E$13=1,Март!BT22,0)+IF(Апрель!$E$13=1,Апрель!BT22,0)+IF(Май!$E$13=1,Май!BT22,0)+IF(Июнь!$E$13=1,Июнь!BT22,0)+IF(Июль!$E$13=1,Июль!BT22,0)+IF(Август!$E$13=1,Август!BT22,0)+IF(Сентябрь!$E$13=1,Сентябрь!BT22,0)+IF(Октябрь!$E$13=1,Октябрь!BT22,0)+IF(Ноябрь!$E$13=1,Ноябрь!BT22,0)+IF(Декабрь!$E$13=1,Декабрь!BT22,0)</f>
        <v>0</v>
      </c>
      <c r="K22" s="52">
        <f>IF(Январь!$E$13=1,Январь!BU22,0)+IF(Февраль!$E$13=1,Февраль!BU22,0)+IF(Март!$E$13=1,Март!BU22,0)+IF(Апрель!$E$13=1,Апрель!BU22,0)+IF(Май!$E$13=1,Май!BU22,0)+IF(Июнь!$E$13=1,Июнь!BU22,0)+IF(Июль!$E$13=1,Июль!BU22,0)+IF(Август!$E$13=1,Август!BU22,0)+IF(Сентябрь!$E$13=1,Сентябрь!BU22,0)+IF(Октябрь!$E$13=1,Октябрь!BU22,0)+IF(Ноябрь!$E$13=1,Ноябрь!BU22,0)+IF(Декабрь!$E$13=1,Декабрь!BU22,0)</f>
        <v>0</v>
      </c>
      <c r="L22" s="52">
        <f>IF(Январь!$E$13=1,Январь!BV22,0)+IF(Февраль!$E$13=1,Февраль!BV22,0)+IF(Март!$E$13=1,Март!BV22,0)+IF(Апрель!$E$13=1,Апрель!BV22,0)+IF(Май!$E$13=1,Май!BV22,0)+IF(Июнь!$E$13=1,Июнь!BV22,0)+IF(Июль!$E$13=1,Июль!BV22,0)+IF(Август!$E$13=1,Август!BV22,0)+IF(Сентябрь!$E$13=1,Сентябрь!BV22,0)+IF(Октябрь!$E$13=1,Октябрь!BV22,0)+IF(Ноябрь!$E$13=1,Ноябрь!BV22,0)+IF(Декабрь!$E$13=1,Декабрь!BV22,0)</f>
        <v>0</v>
      </c>
      <c r="M22" s="53">
        <f>IF(Январь!$E$13=1,Январь!BW22,0)+IF(Февраль!$E$13=1,Февраль!BW22,0)+IF(Март!$E$13=1,Март!BW22,0)+IF(Апрель!$E$13=1,Апрель!BW22,0)+IF(Май!$E$13=1,Май!BW22,0)+IF(Июнь!$E$13=1,Июнь!BW22,0)+IF(Июль!$E$13=1,Июль!BW22,0)+IF(Август!$E$13=1,Август!BW22,0)+IF(Сентябрь!$E$13=1,Сентябрь!BW22,0)+IF(Октябрь!$E$13=1,Октябрь!BW22,0)+IF(Ноябрь!$E$13=1,Ноябрь!BW22,0)+IF(Декабрь!$E$13=1,Декабрь!BW22,0)</f>
        <v>0</v>
      </c>
      <c r="N22" s="54">
        <f>IF(Январь!$E$13=1,Январь!BX22,0)+IF(Февраль!$E$13=1,Февраль!BX22,0)+IF(Март!$E$13=1,Март!BX22,0)+IF(Апрель!$E$13=1,Апрель!BX22,0)+IF(Май!$E$13=1,Май!BX22,0)+IF(Июнь!$E$13=1,Июнь!BX22,0)+IF(Июль!$E$13=1,Июль!BX22,0)+IF(Август!$E$13=1,Август!BX22,0)+IF(Сентябрь!$E$13=1,Сентябрь!BX22,0)+IF(Октябрь!$E$13=1,Октябрь!BX22,0)+IF(Ноябрь!$E$13=1,Ноябрь!BX22,0)+IF(Декабрь!$E$13=1,Декабрь!BX22,0)</f>
        <v>0</v>
      </c>
      <c r="O22" s="51">
        <f>IF(Январь!$E$13=1,Январь!BY22,0)+IF(Февраль!$E$13=1,Февраль!BY22,0)+IF(Март!$E$13=1,Март!BY22,0)+IF(Апрель!$E$13=1,Апрель!BY22,0)+IF(Май!$E$13=1,Май!BY22,0)+IF(Июнь!$E$13=1,Июнь!BY22,0)+IF(Июль!$E$13=1,Июль!BY22,0)+IF(Август!$E$13=1,Август!BY22,0)+IF(Сентябрь!$E$13=1,Сентябрь!BY22,0)+IF(Октябрь!$E$13=1,Октябрь!BY22,0)+IF(Ноябрь!$E$13=1,Ноябрь!BY22,0)+IF(Декабрь!$E$13=1,Декабрь!BY22,0)</f>
        <v>0</v>
      </c>
      <c r="P22" s="52">
        <f>IF(Январь!$E$13=1,Январь!BZ22,0)+IF(Февраль!$E$13=1,Февраль!BZ22,0)+IF(Март!$E$13=1,Март!BZ22,0)+IF(Апрель!$E$13=1,Апрель!BZ22,0)+IF(Май!$E$13=1,Май!BZ22,0)+IF(Июнь!$E$13=1,Июнь!BZ22,0)+IF(Июль!$E$13=1,Июль!BZ22,0)+IF(Август!$E$13=1,Август!BZ22,0)+IF(Сентябрь!$E$13=1,Сентябрь!BZ22,0)+IF(Октябрь!$E$13=1,Октябрь!BZ22,0)+IF(Ноябрь!$E$13=1,Ноябрь!BZ22,0)+IF(Декабрь!$E$13=1,Декабрь!BZ22,0)</f>
        <v>0</v>
      </c>
      <c r="Q22" s="52">
        <f>IF(Январь!$E$13=1,Январь!CA22,0)+IF(Февраль!$E$13=1,Февраль!CA22,0)+IF(Март!$E$13=1,Март!CA22,0)+IF(Апрель!$E$13=1,Апрель!CA22,0)+IF(Май!$E$13=1,Май!CA22,0)+IF(Июнь!$E$13=1,Июнь!CA22,0)+IF(Июль!$E$13=1,Июль!CA22,0)+IF(Август!$E$13=1,Август!CA22,0)+IF(Сентябрь!$E$13=1,Сентябрь!CA22,0)+IF(Октябрь!$E$13=1,Октябрь!CA22,0)+IF(Ноябрь!$E$13=1,Ноябрь!CA22,0)+IF(Декабрь!$E$13=1,Декабрь!CA22,0)</f>
        <v>0</v>
      </c>
      <c r="R22" s="52">
        <f>IF(Январь!$E$13=1,Январь!CB22,0)+IF(Февраль!$E$13=1,Февраль!CB22,0)+IF(Март!$E$13=1,Март!CB22,0)+IF(Апрель!$E$13=1,Апрель!CB22,0)+IF(Май!$E$13=1,Май!CB22,0)+IF(Июнь!$E$13=1,Июнь!CB22,0)+IF(Июль!$E$13=1,Июль!CB22,0)+IF(Август!$E$13=1,Август!CB22,0)+IF(Сентябрь!$E$13=1,Сентябрь!CB22,0)+IF(Октябрь!$E$13=1,Октябрь!CB22,0)+IF(Ноябрь!$E$13=1,Ноябрь!CB22,0)+IF(Декабрь!$E$13=1,Декабрь!CB22,0)</f>
        <v>0</v>
      </c>
      <c r="S22" s="52">
        <f>IF(Январь!$E$13=1,Январь!CC22,0)+IF(Февраль!$E$13=1,Февраль!CC22,0)+IF(Март!$E$13=1,Март!CC22,0)+IF(Апрель!$E$13=1,Апрель!CC22,0)+IF(Май!$E$13=1,Май!CC22,0)+IF(Июнь!$E$13=1,Июнь!CC22,0)+IF(Июль!$E$13=1,Июль!CC22,0)+IF(Август!$E$13=1,Август!CC22,0)+IF(Сентябрь!$E$13=1,Сентябрь!CC22,0)+IF(Октябрь!$E$13=1,Октябрь!CC22,0)+IF(Ноябрь!$E$13=1,Ноябрь!CC22,0)+IF(Декабрь!$E$13=1,Декабрь!CC22,0)</f>
        <v>0</v>
      </c>
      <c r="T22" s="52">
        <f>IF(Январь!$E$13=1,Январь!CD22,0)+IF(Февраль!$E$13=1,Февраль!CD22,0)+IF(Март!$E$13=1,Март!CD22,0)+IF(Апрель!$E$13=1,Апрель!CD22,0)+IF(Май!$E$13=1,Май!CD22,0)+IF(Июнь!$E$13=1,Июнь!CD22,0)+IF(Июль!$E$13=1,Июль!CD22,0)+IF(Август!$E$13=1,Август!CD22,0)+IF(Сентябрь!$E$13=1,Сентябрь!CD22,0)+IF(Октябрь!$E$13=1,Октябрь!CD22,0)+IF(Ноябрь!$E$13=1,Ноябрь!CD22,0)+IF(Декабрь!$E$13=1,Декабрь!CD22,0)</f>
        <v>0</v>
      </c>
      <c r="U22" s="52">
        <f>IF(Январь!$E$13=1,Январь!CE22,0)+IF(Февраль!$E$13=1,Февраль!CE22,0)+IF(Март!$E$13=1,Март!CE22,0)+IF(Апрель!$E$13=1,Апрель!CE22,0)+IF(Май!$E$13=1,Май!CE22,0)+IF(Июнь!$E$13=1,Июнь!CE22,0)+IF(Июль!$E$13=1,Июль!CE22,0)+IF(Август!$E$13=1,Август!CE22,0)+IF(Сентябрь!$E$13=1,Сентябрь!CE22,0)+IF(Октябрь!$E$13=1,Октябрь!CE22,0)+IF(Ноябрь!$E$13=1,Ноябрь!CE22,0)+IF(Декабрь!$E$13=1,Декабрь!CE22,0)</f>
        <v>0</v>
      </c>
      <c r="V22" s="52">
        <f>IF(Январь!$E$13=1,Январь!CF22,0)+IF(Февраль!$E$13=1,Февраль!CF22,0)+IF(Март!$E$13=1,Март!CF22,0)+IF(Апрель!$E$13=1,Апрель!CF22,0)+IF(Май!$E$13=1,Май!CF22,0)+IF(Июнь!$E$13=1,Июнь!CF22,0)+IF(Июль!$E$13=1,Июль!CF22,0)+IF(Август!$E$13=1,Август!CF22,0)+IF(Сентябрь!$E$13=1,Сентябрь!CF22,0)+IF(Октябрь!$E$13=1,Октябрь!CF22,0)+IF(Ноябрь!$E$13=1,Ноябрь!CF22,0)+IF(Декабрь!$E$13=1,Декабрь!CF22,0)</f>
        <v>0</v>
      </c>
      <c r="W22" s="52">
        <f>IF(Январь!$E$13=1,Январь!CG22,0)+IF(Февраль!$E$13=1,Февраль!CG22,0)+IF(Март!$E$13=1,Март!CG22,0)+IF(Апрель!$E$13=1,Апрель!CG22,0)+IF(Май!$E$13=1,Май!CG22,0)+IF(Июнь!$E$13=1,Июнь!CG22,0)+IF(Июль!$E$13=1,Июль!CG22,0)+IF(Август!$E$13=1,Август!CG22,0)+IF(Сентябрь!$E$13=1,Сентябрь!CG22,0)+IF(Октябрь!$E$13=1,Октябрь!CG22,0)+IF(Ноябрь!$E$13=1,Ноябрь!CG22,0)+IF(Декабрь!$E$13=1,Декабрь!CG22,0)</f>
        <v>0</v>
      </c>
      <c r="X22" s="48">
        <f>IF(Январь!$E$13=1,Январь!CH22,0)+IF(Февраль!$E$13=1,Февраль!CH22,0)+IF(Март!$E$13=1,Март!CH22,0)+IF(Апрель!$E$13=1,Апрель!CH22,0)+IF(Май!$E$13=1,Май!CH22,0)+IF(Июнь!$E$13=1,Июнь!CH22,0)+IF(Июль!$E$13=1,Июль!CH22,0)+IF(Август!$E$13=1,Август!CH22,0)+IF(Сентябрь!$E$13=1,Сентябрь!CH22,0)+IF(Октябрь!$E$13=1,Октябрь!CH22,0)+IF(Ноябрь!$E$13=1,Ноябрь!CH22,0)+IF(Декабрь!$E$13=1,Декабрь!CH22,0)</f>
        <v>0</v>
      </c>
      <c r="Y22" s="48">
        <f>IF(Январь!$E$13=1,Январь!CI22,0)+IF(Февраль!$E$13=1,Февраль!CI22,0)+IF(Март!$E$13=1,Март!CI22,0)+IF(Апрель!$E$13=1,Апрель!CI22,0)+IF(Май!$E$13=1,Май!CI22,0)+IF(Июнь!$E$13=1,Июнь!CI22,0)+IF(Июль!$E$13=1,Июль!CI22,0)+IF(Август!$E$13=1,Август!CI22,0)+IF(Сентябрь!$E$13=1,Сентябрь!CI22,0)+IF(Октябрь!$E$13=1,Октябрь!CI22,0)+IF(Ноябрь!$E$13=1,Ноябрь!CI22,0)+IF(Декабрь!$E$13=1,Декабрь!CI22,0)</f>
        <v>0</v>
      </c>
      <c r="Z22" s="48">
        <f>IF(Январь!$E$13=1,Январь!CJ22,0)+IF(Февраль!$E$13=1,Февраль!CJ22,0)+IF(Март!$E$13=1,Март!CJ22,0)+IF(Апрель!$E$13=1,Апрель!CJ22,0)+IF(Май!$E$13=1,Май!CJ22,0)+IF(Июнь!$E$13=1,Июнь!CJ22,0)+IF(Июль!$E$13=1,Июль!CJ22,0)+IF(Август!$E$13=1,Август!CJ22,0)+IF(Сентябрь!$E$13=1,Сентябрь!CJ22,0)+IF(Октябрь!$E$13=1,Октябрь!CJ22,0)+IF(Ноябрь!$E$13=1,Ноябрь!CJ22,0)+IF(Декабрь!$E$13=1,Декабрь!CJ22,0)</f>
        <v>0</v>
      </c>
      <c r="AA22" s="48">
        <f>IF(Январь!$E$13=1,Январь!CK22,0)+IF(Февраль!$E$13=1,Февраль!CK22,0)+IF(Март!$E$13=1,Март!CK22,0)+IF(Апрель!$E$13=1,Апрель!CK22,0)+IF(Май!$E$13=1,Май!CK22,0)+IF(Июнь!$E$13=1,Июнь!CK22,0)+IF(Июль!$E$13=1,Июль!CK22,0)+IF(Август!$E$13=1,Август!CK22,0)+IF(Сентябрь!$E$13=1,Сентябрь!CK22,0)+IF(Октябрь!$E$13=1,Октябрь!CK22,0)+IF(Ноябрь!$E$13=1,Ноябрь!CK22,0)+IF(Декабрь!$E$13=1,Декабрь!CK22,0)</f>
        <v>0</v>
      </c>
      <c r="AB22" s="48">
        <f>IF(Январь!$E$13=1,Январь!CL22,0)+IF(Февраль!$E$13=1,Февраль!CL22,0)+IF(Март!$E$13=1,Март!CL22,0)+IF(Апрель!$E$13=1,Апрель!CL22,0)+IF(Май!$E$13=1,Май!CL22,0)+IF(Июнь!$E$13=1,Июнь!CL22,0)+IF(Июль!$E$13=1,Июль!CL22,0)+IF(Август!$E$13=1,Август!CL22,0)+IF(Сентябрь!$E$13=1,Сентябрь!CL22,0)+IF(Октябрь!$E$13=1,Октябрь!CL22,0)+IF(Ноябрь!$E$13=1,Ноябрь!CL22,0)+IF(Декабрь!$E$13=1,Декабрь!CL22,0)</f>
        <v>0</v>
      </c>
      <c r="AC22" s="54">
        <f>IF(Январь!$E$13=1,Январь!CM22,0)+IF(Февраль!$E$13=1,Февраль!CM22,0)+IF(Март!$E$13=1,Март!CM22,0)+IF(Апрель!$E$13=1,Апрель!CM22,0)+IF(Май!$E$13=1,Май!CM22,0)+IF(Июнь!$E$13=1,Июнь!CM22,0)+IF(Июль!$E$13=1,Июль!CM22,0)+IF(Август!$E$13=1,Август!CM22,0)+IF(Сентябрь!$E$13=1,Сентябрь!CM22,0)+IF(Октябрь!$E$13=1,Октябрь!CM22,0)+IF(Ноябрь!$E$13=1,Ноябрь!CM22,0)+IF(Декабрь!$E$13=1,Декабрь!CM22,0)</f>
        <v>0</v>
      </c>
      <c r="AD22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22,0)+IF(Февраль!$E$13=1,Февраль!CN22,0)+IF(Март!$E$13=1,Март!CN22,0)+IF(Апрель!$E$13=1,Апрель!CN22,0)+IF(Май!$E$13=1,Май!CN22,0)+IF(Июнь!$E$13=1,Июнь!CN22,0)+IF(Июль!$E$13=1,Июль!CN22,0)+IF(Август!$E$13=1,Август!CN22,0)+IF(Сентябрь!$E$13=1,Сентябрь!CN22,0)+IF(Октябрь!$E$13=1,Октябрь!CN22,0)+IF(Ноябрь!$E$13=1,Ноябрь!CN22,0)+IF(Декабрь!$E$13=1,Декабрь!CN22,0))/(Январь!$E$13+Февраль!$E$13+Март!$E$13+Апрель!$E$13+Май!$E$13+Июнь!$E$13+Июль!$E$13+Август!$E$13+Сентябрь!$E$13+Октябрь!$E$13+Ноябрь!$E$13+Декабрь!$E$13))</f>
        <v>0</v>
      </c>
      <c r="AE22" s="109"/>
      <c r="AF22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22,0)+IF(Февраль!$E$13=1,Февраль!CP22,0)+IF(Март!$E$13=1,Март!CP22,0)+IF(Апрель!$E$13=1,Апрель!CP22,0)+IF(Май!$E$13=1,Май!CP22,0)+IF(Июнь!$E$13=1,Июнь!CP22,0)+IF(Июль!$E$13=1,Июль!CP22,0)+IF(Август!$E$13=1,Август!CP22,0)+IF(Сентябрь!$E$13=1,Сентябрь!CP22,0)+IF(Октябрь!$E$13=1,Октябрь!CP22,0)+IF(Ноябрь!$E$13=1,Ноябрь!CP22,0)+IF(Декабрь!$E$13=1,Декабрь!CP22,0))/(Январь!$E$13+Февраль!$E$13+Март!$E$13+Апрель!$E$13+Май!$E$13+Июнь!$E$13+Июль!$E$13+Август!$E$13+Сентябрь!$E$13+Октябрь!$E$13+Ноябрь!$E$13+Декабрь!$E$13))</f>
        <v>0</v>
      </c>
      <c r="AG22" s="63"/>
      <c r="AH22" s="10"/>
    </row>
    <row r="23" spans="2:34" ht="19.5" customHeight="1" thickBo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51">
        <f>IF(Январь!$E$13=1,Январь!BQ23,0)+IF(Февраль!$E$13=1,Февраль!BQ23,0)+IF(Март!$E$13=1,Март!BQ23,0)+IF(Апрель!$E$13=1,Апрель!BQ23,0)+IF(Май!$E$13=1,Май!BQ23,0)+IF(Июнь!$E$13=1,Июнь!BQ23,0)+IF(Июль!$E$13=1,Июль!BQ23,0)+IF(Август!$E$13=1,Август!BQ23,0)+IF(Сентябрь!$E$13=1,Сентябрь!BQ23,0)+IF(Октябрь!$E$13=1,Октябрь!BQ23,0)+IF(Ноябрь!$E$13=1,Ноябрь!BQ23,0)+IF(Декабрь!$E$13=1,Декабрь!BQ23,0)</f>
        <v>0</v>
      </c>
      <c r="H23" s="52">
        <f>IF(Январь!$E$13=1,Январь!BR23,0)+IF(Февраль!$E$13=1,Февраль!BR23,0)+IF(Март!$E$13=1,Март!BR23,0)+IF(Апрель!$E$13=1,Апрель!BR23,0)+IF(Май!$E$13=1,Май!BR23,0)+IF(Июнь!$E$13=1,Июнь!BR23,0)+IF(Июль!$E$13=1,Июль!BR23,0)+IF(Август!$E$13=1,Август!BR23,0)+IF(Сентябрь!$E$13=1,Сентябрь!BR23,0)+IF(Октябрь!$E$13=1,Октябрь!BR23,0)+IF(Ноябрь!$E$13=1,Ноябрь!BR23,0)+IF(Декабрь!$E$13=1,Декабрь!BR23,0)</f>
        <v>0</v>
      </c>
      <c r="I23" s="52">
        <f>IF(Январь!$E$13=1,Январь!BS23,0)+IF(Февраль!$E$13=1,Февраль!BS23,0)+IF(Март!$E$13=1,Март!BS23,0)+IF(Апрель!$E$13=1,Апрель!BS23,0)+IF(Май!$E$13=1,Май!BS23,0)+IF(Июнь!$E$13=1,Июнь!BS23,0)+IF(Июль!$E$13=1,Июль!BS23,0)+IF(Август!$E$13=1,Август!BS23,0)+IF(Сентябрь!$E$13=1,Сентябрь!BS23,0)+IF(Октябрь!$E$13=1,Октябрь!BS23,0)+IF(Ноябрь!$E$13=1,Ноябрь!BS23,0)+IF(Декабрь!$E$13=1,Декабрь!BS23,0)</f>
        <v>0</v>
      </c>
      <c r="J23" s="52">
        <f>IF(Январь!$E$13=1,Январь!BT23,0)+IF(Февраль!$E$13=1,Февраль!BT23,0)+IF(Март!$E$13=1,Март!BT23,0)+IF(Апрель!$E$13=1,Апрель!BT23,0)+IF(Май!$E$13=1,Май!BT23,0)+IF(Июнь!$E$13=1,Июнь!BT23,0)+IF(Июль!$E$13=1,Июль!BT23,0)+IF(Август!$E$13=1,Август!BT23,0)+IF(Сентябрь!$E$13=1,Сентябрь!BT23,0)+IF(Октябрь!$E$13=1,Октябрь!BT23,0)+IF(Ноябрь!$E$13=1,Ноябрь!BT23,0)+IF(Декабрь!$E$13=1,Декабрь!BT23,0)</f>
        <v>0</v>
      </c>
      <c r="K23" s="52">
        <f>IF(Январь!$E$13=1,Январь!BU23,0)+IF(Февраль!$E$13=1,Февраль!BU23,0)+IF(Март!$E$13=1,Март!BU23,0)+IF(Апрель!$E$13=1,Апрель!BU23,0)+IF(Май!$E$13=1,Май!BU23,0)+IF(Июнь!$E$13=1,Июнь!BU23,0)+IF(Июль!$E$13=1,Июль!BU23,0)+IF(Август!$E$13=1,Август!BU23,0)+IF(Сентябрь!$E$13=1,Сентябрь!BU23,0)+IF(Октябрь!$E$13=1,Октябрь!BU23,0)+IF(Ноябрь!$E$13=1,Ноябрь!BU23,0)+IF(Декабрь!$E$13=1,Декабрь!BU23,0)</f>
        <v>0</v>
      </c>
      <c r="L23" s="52">
        <f>IF(Январь!$E$13=1,Январь!BV23,0)+IF(Февраль!$E$13=1,Февраль!BV23,0)+IF(Март!$E$13=1,Март!BV23,0)+IF(Апрель!$E$13=1,Апрель!BV23,0)+IF(Май!$E$13=1,Май!BV23,0)+IF(Июнь!$E$13=1,Июнь!BV23,0)+IF(Июль!$E$13=1,Июль!BV23,0)+IF(Август!$E$13=1,Август!BV23,0)+IF(Сентябрь!$E$13=1,Сентябрь!BV23,0)+IF(Октябрь!$E$13=1,Октябрь!BV23,0)+IF(Ноябрь!$E$13=1,Ноябрь!BV23,0)+IF(Декабрь!$E$13=1,Декабрь!BV23,0)</f>
        <v>0</v>
      </c>
      <c r="M23" s="53">
        <f>IF(Январь!$E$13=1,Январь!BW23,0)+IF(Февраль!$E$13=1,Февраль!BW23,0)+IF(Март!$E$13=1,Март!BW23,0)+IF(Апрель!$E$13=1,Апрель!BW23,0)+IF(Май!$E$13=1,Май!BW23,0)+IF(Июнь!$E$13=1,Июнь!BW23,0)+IF(Июль!$E$13=1,Июль!BW23,0)+IF(Август!$E$13=1,Август!BW23,0)+IF(Сентябрь!$E$13=1,Сентябрь!BW23,0)+IF(Октябрь!$E$13=1,Октябрь!BW23,0)+IF(Ноябрь!$E$13=1,Ноябрь!BW23,0)+IF(Декабрь!$E$13=1,Декабрь!BW23,0)</f>
        <v>0</v>
      </c>
      <c r="N23" s="54">
        <f>IF(Январь!$E$13=1,Январь!BX23,0)+IF(Февраль!$E$13=1,Февраль!BX23,0)+IF(Март!$E$13=1,Март!BX23,0)+IF(Апрель!$E$13=1,Апрель!BX23,0)+IF(Май!$E$13=1,Май!BX23,0)+IF(Июнь!$E$13=1,Июнь!BX23,0)+IF(Июль!$E$13=1,Июль!BX23,0)+IF(Август!$E$13=1,Август!BX23,0)+IF(Сентябрь!$E$13=1,Сентябрь!BX23,0)+IF(Октябрь!$E$13=1,Октябрь!BX23,0)+IF(Ноябрь!$E$13=1,Ноябрь!BX23,0)+IF(Декабрь!$E$13=1,Декабрь!BX23,0)</f>
        <v>0</v>
      </c>
      <c r="O23" s="51">
        <f>IF(Январь!$E$13=1,Январь!BY23,0)+IF(Февраль!$E$13=1,Февраль!BY23,0)+IF(Март!$E$13=1,Март!BY23,0)+IF(Апрель!$E$13=1,Апрель!BY23,0)+IF(Май!$E$13=1,Май!BY23,0)+IF(Июнь!$E$13=1,Июнь!BY23,0)+IF(Июль!$E$13=1,Июль!BY23,0)+IF(Август!$E$13=1,Август!BY23,0)+IF(Сентябрь!$E$13=1,Сентябрь!BY23,0)+IF(Октябрь!$E$13=1,Октябрь!BY23,0)+IF(Ноябрь!$E$13=1,Ноябрь!BY23,0)+IF(Декабрь!$E$13=1,Декабрь!BY23,0)</f>
        <v>0</v>
      </c>
      <c r="P23" s="52">
        <f>IF(Январь!$E$13=1,Январь!BZ23,0)+IF(Февраль!$E$13=1,Февраль!BZ23,0)+IF(Март!$E$13=1,Март!BZ23,0)+IF(Апрель!$E$13=1,Апрель!BZ23,0)+IF(Май!$E$13=1,Май!BZ23,0)+IF(Июнь!$E$13=1,Июнь!BZ23,0)+IF(Июль!$E$13=1,Июль!BZ23,0)+IF(Август!$E$13=1,Август!BZ23,0)+IF(Сентябрь!$E$13=1,Сентябрь!BZ23,0)+IF(Октябрь!$E$13=1,Октябрь!BZ23,0)+IF(Ноябрь!$E$13=1,Ноябрь!BZ23,0)+IF(Декабрь!$E$13=1,Декабрь!BZ23,0)</f>
        <v>0</v>
      </c>
      <c r="Q23" s="52">
        <f>IF(Январь!$E$13=1,Январь!CA23,0)+IF(Февраль!$E$13=1,Февраль!CA23,0)+IF(Март!$E$13=1,Март!CA23,0)+IF(Апрель!$E$13=1,Апрель!CA23,0)+IF(Май!$E$13=1,Май!CA23,0)+IF(Июнь!$E$13=1,Июнь!CA23,0)+IF(Июль!$E$13=1,Июль!CA23,0)+IF(Август!$E$13=1,Август!CA23,0)+IF(Сентябрь!$E$13=1,Сентябрь!CA23,0)+IF(Октябрь!$E$13=1,Октябрь!CA23,0)+IF(Ноябрь!$E$13=1,Ноябрь!CA23,0)+IF(Декабрь!$E$13=1,Декабрь!CA23,0)</f>
        <v>0</v>
      </c>
      <c r="R23" s="52">
        <f>IF(Январь!$E$13=1,Январь!CB23,0)+IF(Февраль!$E$13=1,Февраль!CB23,0)+IF(Март!$E$13=1,Март!CB23,0)+IF(Апрель!$E$13=1,Апрель!CB23,0)+IF(Май!$E$13=1,Май!CB23,0)+IF(Июнь!$E$13=1,Июнь!CB23,0)+IF(Июль!$E$13=1,Июль!CB23,0)+IF(Август!$E$13=1,Август!CB23,0)+IF(Сентябрь!$E$13=1,Сентябрь!CB23,0)+IF(Октябрь!$E$13=1,Октябрь!CB23,0)+IF(Ноябрь!$E$13=1,Ноябрь!CB23,0)+IF(Декабрь!$E$13=1,Декабрь!CB23,0)</f>
        <v>0</v>
      </c>
      <c r="S23" s="52">
        <f>IF(Январь!$E$13=1,Январь!CC23,0)+IF(Февраль!$E$13=1,Февраль!CC23,0)+IF(Март!$E$13=1,Март!CC23,0)+IF(Апрель!$E$13=1,Апрель!CC23,0)+IF(Май!$E$13=1,Май!CC23,0)+IF(Июнь!$E$13=1,Июнь!CC23,0)+IF(Июль!$E$13=1,Июль!CC23,0)+IF(Август!$E$13=1,Август!CC23,0)+IF(Сентябрь!$E$13=1,Сентябрь!CC23,0)+IF(Октябрь!$E$13=1,Октябрь!CC23,0)+IF(Ноябрь!$E$13=1,Ноябрь!CC23,0)+IF(Декабрь!$E$13=1,Декабрь!CC23,0)</f>
        <v>0</v>
      </c>
      <c r="T23" s="52">
        <f>IF(Январь!$E$13=1,Январь!CD23,0)+IF(Февраль!$E$13=1,Февраль!CD23,0)+IF(Март!$E$13=1,Март!CD23,0)+IF(Апрель!$E$13=1,Апрель!CD23,0)+IF(Май!$E$13=1,Май!CD23,0)+IF(Июнь!$E$13=1,Июнь!CD23,0)+IF(Июль!$E$13=1,Июль!CD23,0)+IF(Август!$E$13=1,Август!CD23,0)+IF(Сентябрь!$E$13=1,Сентябрь!CD23,0)+IF(Октябрь!$E$13=1,Октябрь!CD23,0)+IF(Ноябрь!$E$13=1,Ноябрь!CD23,0)+IF(Декабрь!$E$13=1,Декабрь!CD23,0)</f>
        <v>0</v>
      </c>
      <c r="U23" s="52">
        <f>IF(Январь!$E$13=1,Январь!CE23,0)+IF(Февраль!$E$13=1,Февраль!CE23,0)+IF(Март!$E$13=1,Март!CE23,0)+IF(Апрель!$E$13=1,Апрель!CE23,0)+IF(Май!$E$13=1,Май!CE23,0)+IF(Июнь!$E$13=1,Июнь!CE23,0)+IF(Июль!$E$13=1,Июль!CE23,0)+IF(Август!$E$13=1,Август!CE23,0)+IF(Сентябрь!$E$13=1,Сентябрь!CE23,0)+IF(Октябрь!$E$13=1,Октябрь!CE23,0)+IF(Ноябрь!$E$13=1,Ноябрь!CE23,0)+IF(Декабрь!$E$13=1,Декабрь!CE23,0)</f>
        <v>0</v>
      </c>
      <c r="V23" s="52">
        <f>IF(Январь!$E$13=1,Январь!CF23,0)+IF(Февраль!$E$13=1,Февраль!CF23,0)+IF(Март!$E$13=1,Март!CF23,0)+IF(Апрель!$E$13=1,Апрель!CF23,0)+IF(Май!$E$13=1,Май!CF23,0)+IF(Июнь!$E$13=1,Июнь!CF23,0)+IF(Июль!$E$13=1,Июль!CF23,0)+IF(Август!$E$13=1,Август!CF23,0)+IF(Сентябрь!$E$13=1,Сентябрь!CF23,0)+IF(Октябрь!$E$13=1,Октябрь!CF23,0)+IF(Ноябрь!$E$13=1,Ноябрь!CF23,0)+IF(Декабрь!$E$13=1,Декабрь!CF23,0)</f>
        <v>0</v>
      </c>
      <c r="W23" s="52">
        <f>IF(Январь!$E$13=1,Январь!CG23,0)+IF(Февраль!$E$13=1,Февраль!CG23,0)+IF(Март!$E$13=1,Март!CG23,0)+IF(Апрель!$E$13=1,Апрель!CG23,0)+IF(Май!$E$13=1,Май!CG23,0)+IF(Июнь!$E$13=1,Июнь!CG23,0)+IF(Июль!$E$13=1,Июль!CG23,0)+IF(Август!$E$13=1,Август!CG23,0)+IF(Сентябрь!$E$13=1,Сентябрь!CG23,0)+IF(Октябрь!$E$13=1,Октябрь!CG23,0)+IF(Ноябрь!$E$13=1,Ноябрь!CG23,0)+IF(Декабрь!$E$13=1,Декабрь!CG23,0)</f>
        <v>0</v>
      </c>
      <c r="X23" s="48">
        <f>IF(Январь!$E$13=1,Январь!CH23,0)+IF(Февраль!$E$13=1,Февраль!CH23,0)+IF(Март!$E$13=1,Март!CH23,0)+IF(Апрель!$E$13=1,Апрель!CH23,0)+IF(Май!$E$13=1,Май!CH23,0)+IF(Июнь!$E$13=1,Июнь!CH23,0)+IF(Июль!$E$13=1,Июль!CH23,0)+IF(Август!$E$13=1,Август!CH23,0)+IF(Сентябрь!$E$13=1,Сентябрь!CH23,0)+IF(Октябрь!$E$13=1,Октябрь!CH23,0)+IF(Ноябрь!$E$13=1,Ноябрь!CH23,0)+IF(Декабрь!$E$13=1,Декабрь!CH23,0)</f>
        <v>0</v>
      </c>
      <c r="Y23" s="48">
        <f>IF(Январь!$E$13=1,Январь!CI23,0)+IF(Февраль!$E$13=1,Февраль!CI23,0)+IF(Март!$E$13=1,Март!CI23,0)+IF(Апрель!$E$13=1,Апрель!CI23,0)+IF(Май!$E$13=1,Май!CI23,0)+IF(Июнь!$E$13=1,Июнь!CI23,0)+IF(Июль!$E$13=1,Июль!CI23,0)+IF(Август!$E$13=1,Август!CI23,0)+IF(Сентябрь!$E$13=1,Сентябрь!CI23,0)+IF(Октябрь!$E$13=1,Октябрь!CI23,0)+IF(Ноябрь!$E$13=1,Ноябрь!CI23,0)+IF(Декабрь!$E$13=1,Декабрь!CI23,0)</f>
        <v>0</v>
      </c>
      <c r="Z23" s="48">
        <f>IF(Январь!$E$13=1,Январь!CJ23,0)+IF(Февраль!$E$13=1,Февраль!CJ23,0)+IF(Март!$E$13=1,Март!CJ23,0)+IF(Апрель!$E$13=1,Апрель!CJ23,0)+IF(Май!$E$13=1,Май!CJ23,0)+IF(Июнь!$E$13=1,Июнь!CJ23,0)+IF(Июль!$E$13=1,Июль!CJ23,0)+IF(Август!$E$13=1,Август!CJ23,0)+IF(Сентябрь!$E$13=1,Сентябрь!CJ23,0)+IF(Октябрь!$E$13=1,Октябрь!CJ23,0)+IF(Ноябрь!$E$13=1,Ноябрь!CJ23,0)+IF(Декабрь!$E$13=1,Декабрь!CJ23,0)</f>
        <v>0</v>
      </c>
      <c r="AA23" s="48">
        <f>IF(Январь!$E$13=1,Январь!CK23,0)+IF(Февраль!$E$13=1,Февраль!CK23,0)+IF(Март!$E$13=1,Март!CK23,0)+IF(Апрель!$E$13=1,Апрель!CK23,0)+IF(Май!$E$13=1,Май!CK23,0)+IF(Июнь!$E$13=1,Июнь!CK23,0)+IF(Июль!$E$13=1,Июль!CK23,0)+IF(Август!$E$13=1,Август!CK23,0)+IF(Сентябрь!$E$13=1,Сентябрь!CK23,0)+IF(Октябрь!$E$13=1,Октябрь!CK23,0)+IF(Ноябрь!$E$13=1,Ноябрь!CK23,0)+IF(Декабрь!$E$13=1,Декабрь!CK23,0)</f>
        <v>0</v>
      </c>
      <c r="AB23" s="48">
        <f>IF(Январь!$E$13=1,Январь!CL23,0)+IF(Февраль!$E$13=1,Февраль!CL23,0)+IF(Март!$E$13=1,Март!CL23,0)+IF(Апрель!$E$13=1,Апрель!CL23,0)+IF(Май!$E$13=1,Май!CL23,0)+IF(Июнь!$E$13=1,Июнь!CL23,0)+IF(Июль!$E$13=1,Июль!CL23,0)+IF(Август!$E$13=1,Август!CL23,0)+IF(Сентябрь!$E$13=1,Сентябрь!CL23,0)+IF(Октябрь!$E$13=1,Октябрь!CL23,0)+IF(Ноябрь!$E$13=1,Ноябрь!CL23,0)+IF(Декабрь!$E$13=1,Декабрь!CL23,0)</f>
        <v>0</v>
      </c>
      <c r="AC23" s="54">
        <f>IF(Январь!$E$13=1,Январь!CM23,0)+IF(Февраль!$E$13=1,Февраль!CM23,0)+IF(Март!$E$13=1,Март!CM23,0)+IF(Апрель!$E$13=1,Апрель!CM23,0)+IF(Май!$E$13=1,Май!CM23,0)+IF(Июнь!$E$13=1,Июнь!CM23,0)+IF(Июль!$E$13=1,Июль!CM23,0)+IF(Август!$E$13=1,Август!CM23,0)+IF(Сентябрь!$E$13=1,Сентябрь!CM23,0)+IF(Октябрь!$E$13=1,Октябрь!CM23,0)+IF(Ноябрь!$E$13=1,Ноябрь!CM23,0)+IF(Декабрь!$E$13=1,Декабрь!CM23,0)</f>
        <v>0</v>
      </c>
      <c r="AD23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23,0)+IF(Февраль!$E$13=1,Февраль!CN23,0)+IF(Март!$E$13=1,Март!CN23,0)+IF(Апрель!$E$13=1,Апрель!CN23,0)+IF(Май!$E$13=1,Май!CN23,0)+IF(Июнь!$E$13=1,Июнь!CN23,0)+IF(Июль!$E$13=1,Июль!CN23,0)+IF(Август!$E$13=1,Август!CN23,0)+IF(Сентябрь!$E$13=1,Сентябрь!CN23,0)+IF(Октябрь!$E$13=1,Октябрь!CN23,0)+IF(Ноябрь!$E$13=1,Ноябрь!CN23,0)+IF(Декабрь!$E$13=1,Декабрь!CN23,0))/(Январь!$E$13+Февраль!$E$13+Март!$E$13+Апрель!$E$13+Май!$E$13+Июнь!$E$13+Июль!$E$13+Август!$E$13+Сентябрь!$E$13+Октябрь!$E$13+Ноябрь!$E$13+Декабрь!$E$13))</f>
        <v>0</v>
      </c>
      <c r="AE23" s="109"/>
      <c r="AF23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23,0)+IF(Февраль!$E$13=1,Февраль!CP23,0)+IF(Март!$E$13=1,Март!CP23,0)+IF(Апрель!$E$13=1,Апрель!CP23,0)+IF(Май!$E$13=1,Май!CP23,0)+IF(Июнь!$E$13=1,Июнь!CP23,0)+IF(Июль!$E$13=1,Июль!CP23,0)+IF(Август!$E$13=1,Август!CP23,0)+IF(Сентябрь!$E$13=1,Сентябрь!CP23,0)+IF(Октябрь!$E$13=1,Октябрь!CP23,0)+IF(Ноябрь!$E$13=1,Ноябрь!CP23,0)+IF(Декабрь!$E$13=1,Декабрь!CP23,0))/(Январь!$E$13+Февраль!$E$13+Март!$E$13+Апрель!$E$13+Май!$E$13+Июнь!$E$13+Июль!$E$13+Август!$E$13+Сентябрь!$E$13+Октябрь!$E$13+Ноябрь!$E$13+Декабрь!$E$13))</f>
        <v>0</v>
      </c>
      <c r="AG23" s="63"/>
      <c r="AH23" s="10"/>
    </row>
    <row r="24" spans="2:34" ht="19.5" customHeight="1" thickBo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51">
        <f>IF(Январь!$E$13=1,Январь!BQ24,0)+IF(Февраль!$E$13=1,Февраль!BQ24,0)+IF(Март!$E$13=1,Март!BQ24,0)+IF(Апрель!$E$13=1,Апрель!BQ24,0)+IF(Май!$E$13=1,Май!BQ24,0)+IF(Июнь!$E$13=1,Июнь!BQ24,0)+IF(Июль!$E$13=1,Июль!BQ24,0)+IF(Август!$E$13=1,Август!BQ24,0)+IF(Сентябрь!$E$13=1,Сентябрь!BQ24,0)+IF(Октябрь!$E$13=1,Октябрь!BQ24,0)+IF(Ноябрь!$E$13=1,Ноябрь!BQ24,0)+IF(Декабрь!$E$13=1,Декабрь!BQ24,0)</f>
        <v>0</v>
      </c>
      <c r="H24" s="52">
        <f>IF(Январь!$E$13=1,Январь!BR24,0)+IF(Февраль!$E$13=1,Февраль!BR24,0)+IF(Март!$E$13=1,Март!BR24,0)+IF(Апрель!$E$13=1,Апрель!BR24,0)+IF(Май!$E$13=1,Май!BR24,0)+IF(Июнь!$E$13=1,Июнь!BR24,0)+IF(Июль!$E$13=1,Июль!BR24,0)+IF(Август!$E$13=1,Август!BR24,0)+IF(Сентябрь!$E$13=1,Сентябрь!BR24,0)+IF(Октябрь!$E$13=1,Октябрь!BR24,0)+IF(Ноябрь!$E$13=1,Ноябрь!BR24,0)+IF(Декабрь!$E$13=1,Декабрь!BR24,0)</f>
        <v>0</v>
      </c>
      <c r="I24" s="52">
        <f>IF(Январь!$E$13=1,Январь!BS24,0)+IF(Февраль!$E$13=1,Февраль!BS24,0)+IF(Март!$E$13=1,Март!BS24,0)+IF(Апрель!$E$13=1,Апрель!BS24,0)+IF(Май!$E$13=1,Май!BS24,0)+IF(Июнь!$E$13=1,Июнь!BS24,0)+IF(Июль!$E$13=1,Июль!BS24,0)+IF(Август!$E$13=1,Август!BS24,0)+IF(Сентябрь!$E$13=1,Сентябрь!BS24,0)+IF(Октябрь!$E$13=1,Октябрь!BS24,0)+IF(Ноябрь!$E$13=1,Ноябрь!BS24,0)+IF(Декабрь!$E$13=1,Декабрь!BS24,0)</f>
        <v>0</v>
      </c>
      <c r="J24" s="52">
        <f>IF(Январь!$E$13=1,Январь!BT24,0)+IF(Февраль!$E$13=1,Февраль!BT24,0)+IF(Март!$E$13=1,Март!BT24,0)+IF(Апрель!$E$13=1,Апрель!BT24,0)+IF(Май!$E$13=1,Май!BT24,0)+IF(Июнь!$E$13=1,Июнь!BT24,0)+IF(Июль!$E$13=1,Июль!BT24,0)+IF(Август!$E$13=1,Август!BT24,0)+IF(Сентябрь!$E$13=1,Сентябрь!BT24,0)+IF(Октябрь!$E$13=1,Октябрь!BT24,0)+IF(Ноябрь!$E$13=1,Ноябрь!BT24,0)+IF(Декабрь!$E$13=1,Декабрь!BT24,0)</f>
        <v>0</v>
      </c>
      <c r="K24" s="52">
        <f>IF(Январь!$E$13=1,Январь!BU24,0)+IF(Февраль!$E$13=1,Февраль!BU24,0)+IF(Март!$E$13=1,Март!BU24,0)+IF(Апрель!$E$13=1,Апрель!BU24,0)+IF(Май!$E$13=1,Май!BU24,0)+IF(Июнь!$E$13=1,Июнь!BU24,0)+IF(Июль!$E$13=1,Июль!BU24,0)+IF(Август!$E$13=1,Август!BU24,0)+IF(Сентябрь!$E$13=1,Сентябрь!BU24,0)+IF(Октябрь!$E$13=1,Октябрь!BU24,0)+IF(Ноябрь!$E$13=1,Ноябрь!BU24,0)+IF(Декабрь!$E$13=1,Декабрь!BU24,0)</f>
        <v>0</v>
      </c>
      <c r="L24" s="52">
        <f>IF(Январь!$E$13=1,Январь!BV24,0)+IF(Февраль!$E$13=1,Февраль!BV24,0)+IF(Март!$E$13=1,Март!BV24,0)+IF(Апрель!$E$13=1,Апрель!BV24,0)+IF(Май!$E$13=1,Май!BV24,0)+IF(Июнь!$E$13=1,Июнь!BV24,0)+IF(Июль!$E$13=1,Июль!BV24,0)+IF(Август!$E$13=1,Август!BV24,0)+IF(Сентябрь!$E$13=1,Сентябрь!BV24,0)+IF(Октябрь!$E$13=1,Октябрь!BV24,0)+IF(Ноябрь!$E$13=1,Ноябрь!BV24,0)+IF(Декабрь!$E$13=1,Декабрь!BV24,0)</f>
        <v>0</v>
      </c>
      <c r="M24" s="53">
        <f>IF(Январь!$E$13=1,Январь!BW24,0)+IF(Февраль!$E$13=1,Февраль!BW24,0)+IF(Март!$E$13=1,Март!BW24,0)+IF(Апрель!$E$13=1,Апрель!BW24,0)+IF(Май!$E$13=1,Май!BW24,0)+IF(Июнь!$E$13=1,Июнь!BW24,0)+IF(Июль!$E$13=1,Июль!BW24,0)+IF(Август!$E$13=1,Август!BW24,0)+IF(Сентябрь!$E$13=1,Сентябрь!BW24,0)+IF(Октябрь!$E$13=1,Октябрь!BW24,0)+IF(Ноябрь!$E$13=1,Ноябрь!BW24,0)+IF(Декабрь!$E$13=1,Декабрь!BW24,0)</f>
        <v>0</v>
      </c>
      <c r="N24" s="54">
        <f>IF(Январь!$E$13=1,Январь!BX24,0)+IF(Февраль!$E$13=1,Февраль!BX24,0)+IF(Март!$E$13=1,Март!BX24,0)+IF(Апрель!$E$13=1,Апрель!BX24,0)+IF(Май!$E$13=1,Май!BX24,0)+IF(Июнь!$E$13=1,Июнь!BX24,0)+IF(Июль!$E$13=1,Июль!BX24,0)+IF(Август!$E$13=1,Август!BX24,0)+IF(Сентябрь!$E$13=1,Сентябрь!BX24,0)+IF(Октябрь!$E$13=1,Октябрь!BX24,0)+IF(Ноябрь!$E$13=1,Ноябрь!BX24,0)+IF(Декабрь!$E$13=1,Декабрь!BX24,0)</f>
        <v>0</v>
      </c>
      <c r="O24" s="51">
        <f>IF(Январь!$E$13=1,Январь!BY24,0)+IF(Февраль!$E$13=1,Февраль!BY24,0)+IF(Март!$E$13=1,Март!BY24,0)+IF(Апрель!$E$13=1,Апрель!BY24,0)+IF(Май!$E$13=1,Май!BY24,0)+IF(Июнь!$E$13=1,Июнь!BY24,0)+IF(Июль!$E$13=1,Июль!BY24,0)+IF(Август!$E$13=1,Август!BY24,0)+IF(Сентябрь!$E$13=1,Сентябрь!BY24,0)+IF(Октябрь!$E$13=1,Октябрь!BY24,0)+IF(Ноябрь!$E$13=1,Ноябрь!BY24,0)+IF(Декабрь!$E$13=1,Декабрь!BY24,0)</f>
        <v>0</v>
      </c>
      <c r="P24" s="52">
        <f>IF(Январь!$E$13=1,Январь!BZ24,0)+IF(Февраль!$E$13=1,Февраль!BZ24,0)+IF(Март!$E$13=1,Март!BZ24,0)+IF(Апрель!$E$13=1,Апрель!BZ24,0)+IF(Май!$E$13=1,Май!BZ24,0)+IF(Июнь!$E$13=1,Июнь!BZ24,0)+IF(Июль!$E$13=1,Июль!BZ24,0)+IF(Август!$E$13=1,Август!BZ24,0)+IF(Сентябрь!$E$13=1,Сентябрь!BZ24,0)+IF(Октябрь!$E$13=1,Октябрь!BZ24,0)+IF(Ноябрь!$E$13=1,Ноябрь!BZ24,0)+IF(Декабрь!$E$13=1,Декабрь!BZ24,0)</f>
        <v>0</v>
      </c>
      <c r="Q24" s="52">
        <f>IF(Январь!$E$13=1,Январь!CA24,0)+IF(Февраль!$E$13=1,Февраль!CA24,0)+IF(Март!$E$13=1,Март!CA24,0)+IF(Апрель!$E$13=1,Апрель!CA24,0)+IF(Май!$E$13=1,Май!CA24,0)+IF(Июнь!$E$13=1,Июнь!CA24,0)+IF(Июль!$E$13=1,Июль!CA24,0)+IF(Август!$E$13=1,Август!CA24,0)+IF(Сентябрь!$E$13=1,Сентябрь!CA24,0)+IF(Октябрь!$E$13=1,Октябрь!CA24,0)+IF(Ноябрь!$E$13=1,Ноябрь!CA24,0)+IF(Декабрь!$E$13=1,Декабрь!CA24,0)</f>
        <v>0</v>
      </c>
      <c r="R24" s="52">
        <f>IF(Январь!$E$13=1,Январь!CB24,0)+IF(Февраль!$E$13=1,Февраль!CB24,0)+IF(Март!$E$13=1,Март!CB24,0)+IF(Апрель!$E$13=1,Апрель!CB24,0)+IF(Май!$E$13=1,Май!CB24,0)+IF(Июнь!$E$13=1,Июнь!CB24,0)+IF(Июль!$E$13=1,Июль!CB24,0)+IF(Август!$E$13=1,Август!CB24,0)+IF(Сентябрь!$E$13=1,Сентябрь!CB24,0)+IF(Октябрь!$E$13=1,Октябрь!CB24,0)+IF(Ноябрь!$E$13=1,Ноябрь!CB24,0)+IF(Декабрь!$E$13=1,Декабрь!CB24,0)</f>
        <v>0</v>
      </c>
      <c r="S24" s="52">
        <f>IF(Январь!$E$13=1,Январь!CC24,0)+IF(Февраль!$E$13=1,Февраль!CC24,0)+IF(Март!$E$13=1,Март!CC24,0)+IF(Апрель!$E$13=1,Апрель!CC24,0)+IF(Май!$E$13=1,Май!CC24,0)+IF(Июнь!$E$13=1,Июнь!CC24,0)+IF(Июль!$E$13=1,Июль!CC24,0)+IF(Август!$E$13=1,Август!CC24,0)+IF(Сентябрь!$E$13=1,Сентябрь!CC24,0)+IF(Октябрь!$E$13=1,Октябрь!CC24,0)+IF(Ноябрь!$E$13=1,Ноябрь!CC24,0)+IF(Декабрь!$E$13=1,Декабрь!CC24,0)</f>
        <v>0</v>
      </c>
      <c r="T24" s="52">
        <f>IF(Январь!$E$13=1,Январь!CD24,0)+IF(Февраль!$E$13=1,Февраль!CD24,0)+IF(Март!$E$13=1,Март!CD24,0)+IF(Апрель!$E$13=1,Апрель!CD24,0)+IF(Май!$E$13=1,Май!CD24,0)+IF(Июнь!$E$13=1,Июнь!CD24,0)+IF(Июль!$E$13=1,Июль!CD24,0)+IF(Август!$E$13=1,Август!CD24,0)+IF(Сентябрь!$E$13=1,Сентябрь!CD24,0)+IF(Октябрь!$E$13=1,Октябрь!CD24,0)+IF(Ноябрь!$E$13=1,Ноябрь!CD24,0)+IF(Декабрь!$E$13=1,Декабрь!CD24,0)</f>
        <v>0</v>
      </c>
      <c r="U24" s="52">
        <f>IF(Январь!$E$13=1,Январь!CE24,0)+IF(Февраль!$E$13=1,Февраль!CE24,0)+IF(Март!$E$13=1,Март!CE24,0)+IF(Апрель!$E$13=1,Апрель!CE24,0)+IF(Май!$E$13=1,Май!CE24,0)+IF(Июнь!$E$13=1,Июнь!CE24,0)+IF(Июль!$E$13=1,Июль!CE24,0)+IF(Август!$E$13=1,Август!CE24,0)+IF(Сентябрь!$E$13=1,Сентябрь!CE24,0)+IF(Октябрь!$E$13=1,Октябрь!CE24,0)+IF(Ноябрь!$E$13=1,Ноябрь!CE24,0)+IF(Декабрь!$E$13=1,Декабрь!CE24,0)</f>
        <v>0</v>
      </c>
      <c r="V24" s="52">
        <f>IF(Январь!$E$13=1,Январь!CF24,0)+IF(Февраль!$E$13=1,Февраль!CF24,0)+IF(Март!$E$13=1,Март!CF24,0)+IF(Апрель!$E$13=1,Апрель!CF24,0)+IF(Май!$E$13=1,Май!CF24,0)+IF(Июнь!$E$13=1,Июнь!CF24,0)+IF(Июль!$E$13=1,Июль!CF24,0)+IF(Август!$E$13=1,Август!CF24,0)+IF(Сентябрь!$E$13=1,Сентябрь!CF24,0)+IF(Октябрь!$E$13=1,Октябрь!CF24,0)+IF(Ноябрь!$E$13=1,Ноябрь!CF24,0)+IF(Декабрь!$E$13=1,Декабрь!CF24,0)</f>
        <v>0</v>
      </c>
      <c r="W24" s="52">
        <f>IF(Январь!$E$13=1,Январь!CG24,0)+IF(Февраль!$E$13=1,Февраль!CG24,0)+IF(Март!$E$13=1,Март!CG24,0)+IF(Апрель!$E$13=1,Апрель!CG24,0)+IF(Май!$E$13=1,Май!CG24,0)+IF(Июнь!$E$13=1,Июнь!CG24,0)+IF(Июль!$E$13=1,Июль!CG24,0)+IF(Август!$E$13=1,Август!CG24,0)+IF(Сентябрь!$E$13=1,Сентябрь!CG24,0)+IF(Октябрь!$E$13=1,Октябрь!CG24,0)+IF(Ноябрь!$E$13=1,Ноябрь!CG24,0)+IF(Декабрь!$E$13=1,Декабрь!CG24,0)</f>
        <v>0</v>
      </c>
      <c r="X24" s="48">
        <f>IF(Январь!$E$13=1,Январь!CH24,0)+IF(Февраль!$E$13=1,Февраль!CH24,0)+IF(Март!$E$13=1,Март!CH24,0)+IF(Апрель!$E$13=1,Апрель!CH24,0)+IF(Май!$E$13=1,Май!CH24,0)+IF(Июнь!$E$13=1,Июнь!CH24,0)+IF(Июль!$E$13=1,Июль!CH24,0)+IF(Август!$E$13=1,Август!CH24,0)+IF(Сентябрь!$E$13=1,Сентябрь!CH24,0)+IF(Октябрь!$E$13=1,Октябрь!CH24,0)+IF(Ноябрь!$E$13=1,Ноябрь!CH24,0)+IF(Декабрь!$E$13=1,Декабрь!CH24,0)</f>
        <v>0</v>
      </c>
      <c r="Y24" s="48">
        <f>IF(Январь!$E$13=1,Январь!CI24,0)+IF(Февраль!$E$13=1,Февраль!CI24,0)+IF(Март!$E$13=1,Март!CI24,0)+IF(Апрель!$E$13=1,Апрель!CI24,0)+IF(Май!$E$13=1,Май!CI24,0)+IF(Июнь!$E$13=1,Июнь!CI24,0)+IF(Июль!$E$13=1,Июль!CI24,0)+IF(Август!$E$13=1,Август!CI24,0)+IF(Сентябрь!$E$13=1,Сентябрь!CI24,0)+IF(Октябрь!$E$13=1,Октябрь!CI24,0)+IF(Ноябрь!$E$13=1,Ноябрь!CI24,0)+IF(Декабрь!$E$13=1,Декабрь!CI24,0)</f>
        <v>0</v>
      </c>
      <c r="Z24" s="48">
        <f>IF(Январь!$E$13=1,Январь!CJ24,0)+IF(Февраль!$E$13=1,Февраль!CJ24,0)+IF(Март!$E$13=1,Март!CJ24,0)+IF(Апрель!$E$13=1,Апрель!CJ24,0)+IF(Май!$E$13=1,Май!CJ24,0)+IF(Июнь!$E$13=1,Июнь!CJ24,0)+IF(Июль!$E$13=1,Июль!CJ24,0)+IF(Август!$E$13=1,Август!CJ24,0)+IF(Сентябрь!$E$13=1,Сентябрь!CJ24,0)+IF(Октябрь!$E$13=1,Октябрь!CJ24,0)+IF(Ноябрь!$E$13=1,Ноябрь!CJ24,0)+IF(Декабрь!$E$13=1,Декабрь!CJ24,0)</f>
        <v>0</v>
      </c>
      <c r="AA24" s="48">
        <f>IF(Январь!$E$13=1,Январь!CK24,0)+IF(Февраль!$E$13=1,Февраль!CK24,0)+IF(Март!$E$13=1,Март!CK24,0)+IF(Апрель!$E$13=1,Апрель!CK24,0)+IF(Май!$E$13=1,Май!CK24,0)+IF(Июнь!$E$13=1,Июнь!CK24,0)+IF(Июль!$E$13=1,Июль!CK24,0)+IF(Август!$E$13=1,Август!CK24,0)+IF(Сентябрь!$E$13=1,Сентябрь!CK24,0)+IF(Октябрь!$E$13=1,Октябрь!CK24,0)+IF(Ноябрь!$E$13=1,Ноябрь!CK24,0)+IF(Декабрь!$E$13=1,Декабрь!CK24,0)</f>
        <v>0</v>
      </c>
      <c r="AB24" s="48">
        <f>IF(Январь!$E$13=1,Январь!CL24,0)+IF(Февраль!$E$13=1,Февраль!CL24,0)+IF(Март!$E$13=1,Март!CL24,0)+IF(Апрель!$E$13=1,Апрель!CL24,0)+IF(Май!$E$13=1,Май!CL24,0)+IF(Июнь!$E$13=1,Июнь!CL24,0)+IF(Июль!$E$13=1,Июль!CL24,0)+IF(Август!$E$13=1,Август!CL24,0)+IF(Сентябрь!$E$13=1,Сентябрь!CL24,0)+IF(Октябрь!$E$13=1,Октябрь!CL24,0)+IF(Ноябрь!$E$13=1,Ноябрь!CL24,0)+IF(Декабрь!$E$13=1,Декабрь!CL24,0)</f>
        <v>0</v>
      </c>
      <c r="AC24" s="54">
        <f>IF(Январь!$E$13=1,Январь!CM24,0)+IF(Февраль!$E$13=1,Февраль!CM24,0)+IF(Март!$E$13=1,Март!CM24,0)+IF(Апрель!$E$13=1,Апрель!CM24,0)+IF(Май!$E$13=1,Май!CM24,0)+IF(Июнь!$E$13=1,Июнь!CM24,0)+IF(Июль!$E$13=1,Июль!CM24,0)+IF(Август!$E$13=1,Август!CM24,0)+IF(Сентябрь!$E$13=1,Сентябрь!CM24,0)+IF(Октябрь!$E$13=1,Октябрь!CM24,0)+IF(Ноябрь!$E$13=1,Ноябрь!CM24,0)+IF(Декабрь!$E$13=1,Декабрь!CM24,0)</f>
        <v>0</v>
      </c>
      <c r="AD24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24,0)+IF(Февраль!$E$13=1,Февраль!CN24,0)+IF(Март!$E$13=1,Март!CN24,0)+IF(Апрель!$E$13=1,Апрель!CN24,0)+IF(Май!$E$13=1,Май!CN24,0)+IF(Июнь!$E$13=1,Июнь!CN24,0)+IF(Июль!$E$13=1,Июль!CN24,0)+IF(Август!$E$13=1,Август!CN24,0)+IF(Сентябрь!$E$13=1,Сентябрь!CN24,0)+IF(Октябрь!$E$13=1,Октябрь!CN24,0)+IF(Ноябрь!$E$13=1,Ноябрь!CN24,0)+IF(Декабрь!$E$13=1,Декабрь!CN24,0))/(Январь!$E$13+Февраль!$E$13+Март!$E$13+Апрель!$E$13+Май!$E$13+Июнь!$E$13+Июль!$E$13+Август!$E$13+Сентябрь!$E$13+Октябрь!$E$13+Ноябрь!$E$13+Декабрь!$E$13))</f>
        <v>0</v>
      </c>
      <c r="AE24" s="109"/>
      <c r="AF24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24,0)+IF(Февраль!$E$13=1,Февраль!CP24,0)+IF(Март!$E$13=1,Март!CP24,0)+IF(Апрель!$E$13=1,Апрель!CP24,0)+IF(Май!$E$13=1,Май!CP24,0)+IF(Июнь!$E$13=1,Июнь!CP24,0)+IF(Июль!$E$13=1,Июль!CP24,0)+IF(Август!$E$13=1,Август!CP24,0)+IF(Сентябрь!$E$13=1,Сентябрь!CP24,0)+IF(Октябрь!$E$13=1,Октябрь!CP24,0)+IF(Ноябрь!$E$13=1,Ноябрь!CP24,0)+IF(Декабрь!$E$13=1,Декабрь!CP24,0))/(Январь!$E$13+Февраль!$E$13+Март!$E$13+Апрель!$E$13+Май!$E$13+Июнь!$E$13+Июль!$E$13+Август!$E$13+Сентябрь!$E$13+Октябрь!$E$13+Ноябрь!$E$13+Декабрь!$E$13))</f>
        <v>0</v>
      </c>
      <c r="AG24" s="63"/>
      <c r="AH24" s="10"/>
    </row>
    <row r="25" spans="2:34" ht="19.5" customHeight="1" thickBo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51">
        <f>IF(Январь!$E$13=1,Январь!BQ25,0)+IF(Февраль!$E$13=1,Февраль!BQ25,0)+IF(Март!$E$13=1,Март!BQ25,0)+IF(Апрель!$E$13=1,Апрель!BQ25,0)+IF(Май!$E$13=1,Май!BQ25,0)+IF(Июнь!$E$13=1,Июнь!BQ25,0)+IF(Июль!$E$13=1,Июль!BQ25,0)+IF(Август!$E$13=1,Август!BQ25,0)+IF(Сентябрь!$E$13=1,Сентябрь!BQ25,0)+IF(Октябрь!$E$13=1,Октябрь!BQ25,0)+IF(Ноябрь!$E$13=1,Ноябрь!BQ25,0)+IF(Декабрь!$E$13=1,Декабрь!BQ25,0)</f>
        <v>0</v>
      </c>
      <c r="H25" s="52">
        <f>IF(Январь!$E$13=1,Январь!BR25,0)+IF(Февраль!$E$13=1,Февраль!BR25,0)+IF(Март!$E$13=1,Март!BR25,0)+IF(Апрель!$E$13=1,Апрель!BR25,0)+IF(Май!$E$13=1,Май!BR25,0)+IF(Июнь!$E$13=1,Июнь!BR25,0)+IF(Июль!$E$13=1,Июль!BR25,0)+IF(Август!$E$13=1,Август!BR25,0)+IF(Сентябрь!$E$13=1,Сентябрь!BR25,0)+IF(Октябрь!$E$13=1,Октябрь!BR25,0)+IF(Ноябрь!$E$13=1,Ноябрь!BR25,0)+IF(Декабрь!$E$13=1,Декабрь!BR25,0)</f>
        <v>0</v>
      </c>
      <c r="I25" s="52">
        <f>IF(Январь!$E$13=1,Январь!BS25,0)+IF(Февраль!$E$13=1,Февраль!BS25,0)+IF(Март!$E$13=1,Март!BS25,0)+IF(Апрель!$E$13=1,Апрель!BS25,0)+IF(Май!$E$13=1,Май!BS25,0)+IF(Июнь!$E$13=1,Июнь!BS25,0)+IF(Июль!$E$13=1,Июль!BS25,0)+IF(Август!$E$13=1,Август!BS25,0)+IF(Сентябрь!$E$13=1,Сентябрь!BS25,0)+IF(Октябрь!$E$13=1,Октябрь!BS25,0)+IF(Ноябрь!$E$13=1,Ноябрь!BS25,0)+IF(Декабрь!$E$13=1,Декабрь!BS25,0)</f>
        <v>0</v>
      </c>
      <c r="J25" s="52">
        <f>IF(Январь!$E$13=1,Январь!BT25,0)+IF(Февраль!$E$13=1,Февраль!BT25,0)+IF(Март!$E$13=1,Март!BT25,0)+IF(Апрель!$E$13=1,Апрель!BT25,0)+IF(Май!$E$13=1,Май!BT25,0)+IF(Июнь!$E$13=1,Июнь!BT25,0)+IF(Июль!$E$13=1,Июль!BT25,0)+IF(Август!$E$13=1,Август!BT25,0)+IF(Сентябрь!$E$13=1,Сентябрь!BT25,0)+IF(Октябрь!$E$13=1,Октябрь!BT25,0)+IF(Ноябрь!$E$13=1,Ноябрь!BT25,0)+IF(Декабрь!$E$13=1,Декабрь!BT25,0)</f>
        <v>0</v>
      </c>
      <c r="K25" s="52">
        <f>IF(Январь!$E$13=1,Январь!BU25,0)+IF(Февраль!$E$13=1,Февраль!BU25,0)+IF(Март!$E$13=1,Март!BU25,0)+IF(Апрель!$E$13=1,Апрель!BU25,0)+IF(Май!$E$13=1,Май!BU25,0)+IF(Июнь!$E$13=1,Июнь!BU25,0)+IF(Июль!$E$13=1,Июль!BU25,0)+IF(Август!$E$13=1,Август!BU25,0)+IF(Сентябрь!$E$13=1,Сентябрь!BU25,0)+IF(Октябрь!$E$13=1,Октябрь!BU25,0)+IF(Ноябрь!$E$13=1,Ноябрь!BU25,0)+IF(Декабрь!$E$13=1,Декабрь!BU25,0)</f>
        <v>0</v>
      </c>
      <c r="L25" s="52">
        <f>IF(Январь!$E$13=1,Январь!BV25,0)+IF(Февраль!$E$13=1,Февраль!BV25,0)+IF(Март!$E$13=1,Март!BV25,0)+IF(Апрель!$E$13=1,Апрель!BV25,0)+IF(Май!$E$13=1,Май!BV25,0)+IF(Июнь!$E$13=1,Июнь!BV25,0)+IF(Июль!$E$13=1,Июль!BV25,0)+IF(Август!$E$13=1,Август!BV25,0)+IF(Сентябрь!$E$13=1,Сентябрь!BV25,0)+IF(Октябрь!$E$13=1,Октябрь!BV25,0)+IF(Ноябрь!$E$13=1,Ноябрь!BV25,0)+IF(Декабрь!$E$13=1,Декабрь!BV25,0)</f>
        <v>0</v>
      </c>
      <c r="M25" s="53">
        <f>IF(Январь!$E$13=1,Январь!BW25,0)+IF(Февраль!$E$13=1,Февраль!BW25,0)+IF(Март!$E$13=1,Март!BW25,0)+IF(Апрель!$E$13=1,Апрель!BW25,0)+IF(Май!$E$13=1,Май!BW25,0)+IF(Июнь!$E$13=1,Июнь!BW25,0)+IF(Июль!$E$13=1,Июль!BW25,0)+IF(Август!$E$13=1,Август!BW25,0)+IF(Сентябрь!$E$13=1,Сентябрь!BW25,0)+IF(Октябрь!$E$13=1,Октябрь!BW25,0)+IF(Ноябрь!$E$13=1,Ноябрь!BW25,0)+IF(Декабрь!$E$13=1,Декабрь!BW25,0)</f>
        <v>0</v>
      </c>
      <c r="N25" s="54">
        <f>IF(Январь!$E$13=1,Январь!BX25,0)+IF(Февраль!$E$13=1,Февраль!BX25,0)+IF(Март!$E$13=1,Март!BX25,0)+IF(Апрель!$E$13=1,Апрель!BX25,0)+IF(Май!$E$13=1,Май!BX25,0)+IF(Июнь!$E$13=1,Июнь!BX25,0)+IF(Июль!$E$13=1,Июль!BX25,0)+IF(Август!$E$13=1,Август!BX25,0)+IF(Сентябрь!$E$13=1,Сентябрь!BX25,0)+IF(Октябрь!$E$13=1,Октябрь!BX25,0)+IF(Ноябрь!$E$13=1,Ноябрь!BX25,0)+IF(Декабрь!$E$13=1,Декабрь!BX25,0)</f>
        <v>0</v>
      </c>
      <c r="O25" s="51">
        <f>IF(Январь!$E$13=1,Январь!BY25,0)+IF(Февраль!$E$13=1,Февраль!BY25,0)+IF(Март!$E$13=1,Март!BY25,0)+IF(Апрель!$E$13=1,Апрель!BY25,0)+IF(Май!$E$13=1,Май!BY25,0)+IF(Июнь!$E$13=1,Июнь!BY25,0)+IF(Июль!$E$13=1,Июль!BY25,0)+IF(Август!$E$13=1,Август!BY25,0)+IF(Сентябрь!$E$13=1,Сентябрь!BY25,0)+IF(Октябрь!$E$13=1,Октябрь!BY25,0)+IF(Ноябрь!$E$13=1,Ноябрь!BY25,0)+IF(Декабрь!$E$13=1,Декабрь!BY25,0)</f>
        <v>0</v>
      </c>
      <c r="P25" s="52">
        <f>IF(Январь!$E$13=1,Январь!BZ25,0)+IF(Февраль!$E$13=1,Февраль!BZ25,0)+IF(Март!$E$13=1,Март!BZ25,0)+IF(Апрель!$E$13=1,Апрель!BZ25,0)+IF(Май!$E$13=1,Май!BZ25,0)+IF(Июнь!$E$13=1,Июнь!BZ25,0)+IF(Июль!$E$13=1,Июль!BZ25,0)+IF(Август!$E$13=1,Август!BZ25,0)+IF(Сентябрь!$E$13=1,Сентябрь!BZ25,0)+IF(Октябрь!$E$13=1,Октябрь!BZ25,0)+IF(Ноябрь!$E$13=1,Ноябрь!BZ25,0)+IF(Декабрь!$E$13=1,Декабрь!BZ25,0)</f>
        <v>0</v>
      </c>
      <c r="Q25" s="52">
        <f>IF(Январь!$E$13=1,Январь!CA25,0)+IF(Февраль!$E$13=1,Февраль!CA25,0)+IF(Март!$E$13=1,Март!CA25,0)+IF(Апрель!$E$13=1,Апрель!CA25,0)+IF(Май!$E$13=1,Май!CA25,0)+IF(Июнь!$E$13=1,Июнь!CA25,0)+IF(Июль!$E$13=1,Июль!CA25,0)+IF(Август!$E$13=1,Август!CA25,0)+IF(Сентябрь!$E$13=1,Сентябрь!CA25,0)+IF(Октябрь!$E$13=1,Октябрь!CA25,0)+IF(Ноябрь!$E$13=1,Ноябрь!CA25,0)+IF(Декабрь!$E$13=1,Декабрь!CA25,0)</f>
        <v>0</v>
      </c>
      <c r="R25" s="52">
        <f>IF(Январь!$E$13=1,Январь!CB25,0)+IF(Февраль!$E$13=1,Февраль!CB25,0)+IF(Март!$E$13=1,Март!CB25,0)+IF(Апрель!$E$13=1,Апрель!CB25,0)+IF(Май!$E$13=1,Май!CB25,0)+IF(Июнь!$E$13=1,Июнь!CB25,0)+IF(Июль!$E$13=1,Июль!CB25,0)+IF(Август!$E$13=1,Август!CB25,0)+IF(Сентябрь!$E$13=1,Сентябрь!CB25,0)+IF(Октябрь!$E$13=1,Октябрь!CB25,0)+IF(Ноябрь!$E$13=1,Ноябрь!CB25,0)+IF(Декабрь!$E$13=1,Декабрь!CB25,0)</f>
        <v>0</v>
      </c>
      <c r="S25" s="52">
        <f>IF(Январь!$E$13=1,Январь!CC25,0)+IF(Февраль!$E$13=1,Февраль!CC25,0)+IF(Март!$E$13=1,Март!CC25,0)+IF(Апрель!$E$13=1,Апрель!CC25,0)+IF(Май!$E$13=1,Май!CC25,0)+IF(Июнь!$E$13=1,Июнь!CC25,0)+IF(Июль!$E$13=1,Июль!CC25,0)+IF(Август!$E$13=1,Август!CC25,0)+IF(Сентябрь!$E$13=1,Сентябрь!CC25,0)+IF(Октябрь!$E$13=1,Октябрь!CC25,0)+IF(Ноябрь!$E$13=1,Ноябрь!CC25,0)+IF(Декабрь!$E$13=1,Декабрь!CC25,0)</f>
        <v>0</v>
      </c>
      <c r="T25" s="52">
        <f>IF(Январь!$E$13=1,Январь!CD25,0)+IF(Февраль!$E$13=1,Февраль!CD25,0)+IF(Март!$E$13=1,Март!CD25,0)+IF(Апрель!$E$13=1,Апрель!CD25,0)+IF(Май!$E$13=1,Май!CD25,0)+IF(Июнь!$E$13=1,Июнь!CD25,0)+IF(Июль!$E$13=1,Июль!CD25,0)+IF(Август!$E$13=1,Август!CD25,0)+IF(Сентябрь!$E$13=1,Сентябрь!CD25,0)+IF(Октябрь!$E$13=1,Октябрь!CD25,0)+IF(Ноябрь!$E$13=1,Ноябрь!CD25,0)+IF(Декабрь!$E$13=1,Декабрь!CD25,0)</f>
        <v>0</v>
      </c>
      <c r="U25" s="52">
        <f>IF(Январь!$E$13=1,Январь!CE25,0)+IF(Февраль!$E$13=1,Февраль!CE25,0)+IF(Март!$E$13=1,Март!CE25,0)+IF(Апрель!$E$13=1,Апрель!CE25,0)+IF(Май!$E$13=1,Май!CE25,0)+IF(Июнь!$E$13=1,Июнь!CE25,0)+IF(Июль!$E$13=1,Июль!CE25,0)+IF(Август!$E$13=1,Август!CE25,0)+IF(Сентябрь!$E$13=1,Сентябрь!CE25,0)+IF(Октябрь!$E$13=1,Октябрь!CE25,0)+IF(Ноябрь!$E$13=1,Ноябрь!CE25,0)+IF(Декабрь!$E$13=1,Декабрь!CE25,0)</f>
        <v>0</v>
      </c>
      <c r="V25" s="52">
        <f>IF(Январь!$E$13=1,Январь!CF25,0)+IF(Февраль!$E$13=1,Февраль!CF25,0)+IF(Март!$E$13=1,Март!CF25,0)+IF(Апрель!$E$13=1,Апрель!CF25,0)+IF(Май!$E$13=1,Май!CF25,0)+IF(Июнь!$E$13=1,Июнь!CF25,0)+IF(Июль!$E$13=1,Июль!CF25,0)+IF(Август!$E$13=1,Август!CF25,0)+IF(Сентябрь!$E$13=1,Сентябрь!CF25,0)+IF(Октябрь!$E$13=1,Октябрь!CF25,0)+IF(Ноябрь!$E$13=1,Ноябрь!CF25,0)+IF(Декабрь!$E$13=1,Декабрь!CF25,0)</f>
        <v>0</v>
      </c>
      <c r="W25" s="52">
        <f>IF(Январь!$E$13=1,Январь!CG25,0)+IF(Февраль!$E$13=1,Февраль!CG25,0)+IF(Март!$E$13=1,Март!CG25,0)+IF(Апрель!$E$13=1,Апрель!CG25,0)+IF(Май!$E$13=1,Май!CG25,0)+IF(Июнь!$E$13=1,Июнь!CG25,0)+IF(Июль!$E$13=1,Июль!CG25,0)+IF(Август!$E$13=1,Август!CG25,0)+IF(Сентябрь!$E$13=1,Сентябрь!CG25,0)+IF(Октябрь!$E$13=1,Октябрь!CG25,0)+IF(Ноябрь!$E$13=1,Ноябрь!CG25,0)+IF(Декабрь!$E$13=1,Декабрь!CG25,0)</f>
        <v>0</v>
      </c>
      <c r="X25" s="48">
        <f>IF(Январь!$E$13=1,Январь!CH25,0)+IF(Февраль!$E$13=1,Февраль!CH25,0)+IF(Март!$E$13=1,Март!CH25,0)+IF(Апрель!$E$13=1,Апрель!CH25,0)+IF(Май!$E$13=1,Май!CH25,0)+IF(Июнь!$E$13=1,Июнь!CH25,0)+IF(Июль!$E$13=1,Июль!CH25,0)+IF(Август!$E$13=1,Август!CH25,0)+IF(Сентябрь!$E$13=1,Сентябрь!CH25,0)+IF(Октябрь!$E$13=1,Октябрь!CH25,0)+IF(Ноябрь!$E$13=1,Ноябрь!CH25,0)+IF(Декабрь!$E$13=1,Декабрь!CH25,0)</f>
        <v>0</v>
      </c>
      <c r="Y25" s="48">
        <f>IF(Январь!$E$13=1,Январь!CI25,0)+IF(Февраль!$E$13=1,Февраль!CI25,0)+IF(Март!$E$13=1,Март!CI25,0)+IF(Апрель!$E$13=1,Апрель!CI25,0)+IF(Май!$E$13=1,Май!CI25,0)+IF(Июнь!$E$13=1,Июнь!CI25,0)+IF(Июль!$E$13=1,Июль!CI25,0)+IF(Август!$E$13=1,Август!CI25,0)+IF(Сентябрь!$E$13=1,Сентябрь!CI25,0)+IF(Октябрь!$E$13=1,Октябрь!CI25,0)+IF(Ноябрь!$E$13=1,Ноябрь!CI25,0)+IF(Декабрь!$E$13=1,Декабрь!CI25,0)</f>
        <v>0</v>
      </c>
      <c r="Z25" s="48">
        <f>IF(Январь!$E$13=1,Январь!CJ25,0)+IF(Февраль!$E$13=1,Февраль!CJ25,0)+IF(Март!$E$13=1,Март!CJ25,0)+IF(Апрель!$E$13=1,Апрель!CJ25,0)+IF(Май!$E$13=1,Май!CJ25,0)+IF(Июнь!$E$13=1,Июнь!CJ25,0)+IF(Июль!$E$13=1,Июль!CJ25,0)+IF(Август!$E$13=1,Август!CJ25,0)+IF(Сентябрь!$E$13=1,Сентябрь!CJ25,0)+IF(Октябрь!$E$13=1,Октябрь!CJ25,0)+IF(Ноябрь!$E$13=1,Ноябрь!CJ25,0)+IF(Декабрь!$E$13=1,Декабрь!CJ25,0)</f>
        <v>0</v>
      </c>
      <c r="AA25" s="48">
        <f>IF(Январь!$E$13=1,Январь!CK25,0)+IF(Февраль!$E$13=1,Февраль!CK25,0)+IF(Март!$E$13=1,Март!CK25,0)+IF(Апрель!$E$13=1,Апрель!CK25,0)+IF(Май!$E$13=1,Май!CK25,0)+IF(Июнь!$E$13=1,Июнь!CK25,0)+IF(Июль!$E$13=1,Июль!CK25,0)+IF(Август!$E$13=1,Август!CK25,0)+IF(Сентябрь!$E$13=1,Сентябрь!CK25,0)+IF(Октябрь!$E$13=1,Октябрь!CK25,0)+IF(Ноябрь!$E$13=1,Ноябрь!CK25,0)+IF(Декабрь!$E$13=1,Декабрь!CK25,0)</f>
        <v>0</v>
      </c>
      <c r="AB25" s="48">
        <f>IF(Январь!$E$13=1,Январь!CL25,0)+IF(Февраль!$E$13=1,Февраль!CL25,0)+IF(Март!$E$13=1,Март!CL25,0)+IF(Апрель!$E$13=1,Апрель!CL25,0)+IF(Май!$E$13=1,Май!CL25,0)+IF(Июнь!$E$13=1,Июнь!CL25,0)+IF(Июль!$E$13=1,Июль!CL25,0)+IF(Август!$E$13=1,Август!CL25,0)+IF(Сентябрь!$E$13=1,Сентябрь!CL25,0)+IF(Октябрь!$E$13=1,Октябрь!CL25,0)+IF(Ноябрь!$E$13=1,Ноябрь!CL25,0)+IF(Декабрь!$E$13=1,Декабрь!CL25,0)</f>
        <v>0</v>
      </c>
      <c r="AC25" s="54">
        <f>IF(Январь!$E$13=1,Январь!CM25,0)+IF(Февраль!$E$13=1,Февраль!CM25,0)+IF(Март!$E$13=1,Март!CM25,0)+IF(Апрель!$E$13=1,Апрель!CM25,0)+IF(Май!$E$13=1,Май!CM25,0)+IF(Июнь!$E$13=1,Июнь!CM25,0)+IF(Июль!$E$13=1,Июль!CM25,0)+IF(Август!$E$13=1,Август!CM25,0)+IF(Сентябрь!$E$13=1,Сентябрь!CM25,0)+IF(Октябрь!$E$13=1,Октябрь!CM25,0)+IF(Ноябрь!$E$13=1,Ноябрь!CM25,0)+IF(Декабрь!$E$13=1,Декабрь!CM25,0)</f>
        <v>0</v>
      </c>
      <c r="AD25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25,0)+IF(Февраль!$E$13=1,Февраль!CN25,0)+IF(Март!$E$13=1,Март!CN25,0)+IF(Апрель!$E$13=1,Апрель!CN25,0)+IF(Май!$E$13=1,Май!CN25,0)+IF(Июнь!$E$13=1,Июнь!CN25,0)+IF(Июль!$E$13=1,Июль!CN25,0)+IF(Август!$E$13=1,Август!CN25,0)+IF(Сентябрь!$E$13=1,Сентябрь!CN25,0)+IF(Октябрь!$E$13=1,Октябрь!CN25,0)+IF(Ноябрь!$E$13=1,Ноябрь!CN25,0)+IF(Декабрь!$E$13=1,Декабрь!CN25,0))/(Январь!$E$13+Февраль!$E$13+Март!$E$13+Апрель!$E$13+Май!$E$13+Июнь!$E$13+Июль!$E$13+Август!$E$13+Сентябрь!$E$13+Октябрь!$E$13+Ноябрь!$E$13+Декабрь!$E$13))</f>
        <v>0</v>
      </c>
      <c r="AE25" s="109"/>
      <c r="AF25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25,0)+IF(Февраль!$E$13=1,Февраль!CP25,0)+IF(Март!$E$13=1,Март!CP25,0)+IF(Апрель!$E$13=1,Апрель!CP25,0)+IF(Май!$E$13=1,Май!CP25,0)+IF(Июнь!$E$13=1,Июнь!CP25,0)+IF(Июль!$E$13=1,Июль!CP25,0)+IF(Август!$E$13=1,Август!CP25,0)+IF(Сентябрь!$E$13=1,Сентябрь!CP25,0)+IF(Октябрь!$E$13=1,Октябрь!CP25,0)+IF(Ноябрь!$E$13=1,Ноябрь!CP25,0)+IF(Декабрь!$E$13=1,Декабрь!CP25,0))/(Январь!$E$13+Февраль!$E$13+Март!$E$13+Апрель!$E$13+Май!$E$13+Июнь!$E$13+Июль!$E$13+Август!$E$13+Сентябрь!$E$13+Октябрь!$E$13+Ноябрь!$E$13+Декабрь!$E$13))</f>
        <v>0</v>
      </c>
      <c r="AG25" s="63"/>
      <c r="AH25" s="10"/>
    </row>
    <row r="26" spans="2:34" ht="19.5" customHeight="1" thickBo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51">
        <f>IF(Январь!$E$13=1,Январь!BQ26,0)+IF(Февраль!$E$13=1,Февраль!BQ26,0)+IF(Март!$E$13=1,Март!BQ26,0)+IF(Апрель!$E$13=1,Апрель!BQ26,0)+IF(Май!$E$13=1,Май!BQ26,0)+IF(Июнь!$E$13=1,Июнь!BQ26,0)+IF(Июль!$E$13=1,Июль!BQ26,0)+IF(Август!$E$13=1,Август!BQ26,0)+IF(Сентябрь!$E$13=1,Сентябрь!BQ26,0)+IF(Октябрь!$E$13=1,Октябрь!BQ26,0)+IF(Ноябрь!$E$13=1,Ноябрь!BQ26,0)+IF(Декабрь!$E$13=1,Декабрь!BQ26,0)</f>
        <v>0</v>
      </c>
      <c r="H26" s="52">
        <f>IF(Январь!$E$13=1,Январь!BR26,0)+IF(Февраль!$E$13=1,Февраль!BR26,0)+IF(Март!$E$13=1,Март!BR26,0)+IF(Апрель!$E$13=1,Апрель!BR26,0)+IF(Май!$E$13=1,Май!BR26,0)+IF(Июнь!$E$13=1,Июнь!BR26,0)+IF(Июль!$E$13=1,Июль!BR26,0)+IF(Август!$E$13=1,Август!BR26,0)+IF(Сентябрь!$E$13=1,Сентябрь!BR26,0)+IF(Октябрь!$E$13=1,Октябрь!BR26,0)+IF(Ноябрь!$E$13=1,Ноябрь!BR26,0)+IF(Декабрь!$E$13=1,Декабрь!BR26,0)</f>
        <v>0</v>
      </c>
      <c r="I26" s="52">
        <f>IF(Январь!$E$13=1,Январь!BS26,0)+IF(Февраль!$E$13=1,Февраль!BS26,0)+IF(Март!$E$13=1,Март!BS26,0)+IF(Апрель!$E$13=1,Апрель!BS26,0)+IF(Май!$E$13=1,Май!BS26,0)+IF(Июнь!$E$13=1,Июнь!BS26,0)+IF(Июль!$E$13=1,Июль!BS26,0)+IF(Август!$E$13=1,Август!BS26,0)+IF(Сентябрь!$E$13=1,Сентябрь!BS26,0)+IF(Октябрь!$E$13=1,Октябрь!BS26,0)+IF(Ноябрь!$E$13=1,Ноябрь!BS26,0)+IF(Декабрь!$E$13=1,Декабрь!BS26,0)</f>
        <v>0</v>
      </c>
      <c r="J26" s="52">
        <f>IF(Январь!$E$13=1,Январь!BT26,0)+IF(Февраль!$E$13=1,Февраль!BT26,0)+IF(Март!$E$13=1,Март!BT26,0)+IF(Апрель!$E$13=1,Апрель!BT26,0)+IF(Май!$E$13=1,Май!BT26,0)+IF(Июнь!$E$13=1,Июнь!BT26,0)+IF(Июль!$E$13=1,Июль!BT26,0)+IF(Август!$E$13=1,Август!BT26,0)+IF(Сентябрь!$E$13=1,Сентябрь!BT26,0)+IF(Октябрь!$E$13=1,Октябрь!BT26,0)+IF(Ноябрь!$E$13=1,Ноябрь!BT26,0)+IF(Декабрь!$E$13=1,Декабрь!BT26,0)</f>
        <v>0</v>
      </c>
      <c r="K26" s="52">
        <f>IF(Январь!$E$13=1,Январь!BU26,0)+IF(Февраль!$E$13=1,Февраль!BU26,0)+IF(Март!$E$13=1,Март!BU26,0)+IF(Апрель!$E$13=1,Апрель!BU26,0)+IF(Май!$E$13=1,Май!BU26,0)+IF(Июнь!$E$13=1,Июнь!BU26,0)+IF(Июль!$E$13=1,Июль!BU26,0)+IF(Август!$E$13=1,Август!BU26,0)+IF(Сентябрь!$E$13=1,Сентябрь!BU26,0)+IF(Октябрь!$E$13=1,Октябрь!BU26,0)+IF(Ноябрь!$E$13=1,Ноябрь!BU26,0)+IF(Декабрь!$E$13=1,Декабрь!BU26,0)</f>
        <v>0</v>
      </c>
      <c r="L26" s="52">
        <f>IF(Январь!$E$13=1,Январь!BV26,0)+IF(Февраль!$E$13=1,Февраль!BV26,0)+IF(Март!$E$13=1,Март!BV26,0)+IF(Апрель!$E$13=1,Апрель!BV26,0)+IF(Май!$E$13=1,Май!BV26,0)+IF(Июнь!$E$13=1,Июнь!BV26,0)+IF(Июль!$E$13=1,Июль!BV26,0)+IF(Август!$E$13=1,Август!BV26,0)+IF(Сентябрь!$E$13=1,Сентябрь!BV26,0)+IF(Октябрь!$E$13=1,Октябрь!BV26,0)+IF(Ноябрь!$E$13=1,Ноябрь!BV26,0)+IF(Декабрь!$E$13=1,Декабрь!BV26,0)</f>
        <v>0</v>
      </c>
      <c r="M26" s="53">
        <f>IF(Январь!$E$13=1,Январь!BW26,0)+IF(Февраль!$E$13=1,Февраль!BW26,0)+IF(Март!$E$13=1,Март!BW26,0)+IF(Апрель!$E$13=1,Апрель!BW26,0)+IF(Май!$E$13=1,Май!BW26,0)+IF(Июнь!$E$13=1,Июнь!BW26,0)+IF(Июль!$E$13=1,Июль!BW26,0)+IF(Август!$E$13=1,Август!BW26,0)+IF(Сентябрь!$E$13=1,Сентябрь!BW26,0)+IF(Октябрь!$E$13=1,Октябрь!BW26,0)+IF(Ноябрь!$E$13=1,Ноябрь!BW26,0)+IF(Декабрь!$E$13=1,Декабрь!BW26,0)</f>
        <v>0</v>
      </c>
      <c r="N26" s="54">
        <f>IF(Январь!$E$13=1,Январь!BX26,0)+IF(Февраль!$E$13=1,Февраль!BX26,0)+IF(Март!$E$13=1,Март!BX26,0)+IF(Апрель!$E$13=1,Апрель!BX26,0)+IF(Май!$E$13=1,Май!BX26,0)+IF(Июнь!$E$13=1,Июнь!BX26,0)+IF(Июль!$E$13=1,Июль!BX26,0)+IF(Август!$E$13=1,Август!BX26,0)+IF(Сентябрь!$E$13=1,Сентябрь!BX26,0)+IF(Октябрь!$E$13=1,Октябрь!BX26,0)+IF(Ноябрь!$E$13=1,Ноябрь!BX26,0)+IF(Декабрь!$E$13=1,Декабрь!BX26,0)</f>
        <v>0</v>
      </c>
      <c r="O26" s="51">
        <f>IF(Январь!$E$13=1,Январь!BY26,0)+IF(Февраль!$E$13=1,Февраль!BY26,0)+IF(Март!$E$13=1,Март!BY26,0)+IF(Апрель!$E$13=1,Апрель!BY26,0)+IF(Май!$E$13=1,Май!BY26,0)+IF(Июнь!$E$13=1,Июнь!BY26,0)+IF(Июль!$E$13=1,Июль!BY26,0)+IF(Август!$E$13=1,Август!BY26,0)+IF(Сентябрь!$E$13=1,Сентябрь!BY26,0)+IF(Октябрь!$E$13=1,Октябрь!BY26,0)+IF(Ноябрь!$E$13=1,Ноябрь!BY26,0)+IF(Декабрь!$E$13=1,Декабрь!BY26,0)</f>
        <v>0</v>
      </c>
      <c r="P26" s="52">
        <f>IF(Январь!$E$13=1,Январь!BZ26,0)+IF(Февраль!$E$13=1,Февраль!BZ26,0)+IF(Март!$E$13=1,Март!BZ26,0)+IF(Апрель!$E$13=1,Апрель!BZ26,0)+IF(Май!$E$13=1,Май!BZ26,0)+IF(Июнь!$E$13=1,Июнь!BZ26,0)+IF(Июль!$E$13=1,Июль!BZ26,0)+IF(Август!$E$13=1,Август!BZ26,0)+IF(Сентябрь!$E$13=1,Сентябрь!BZ26,0)+IF(Октябрь!$E$13=1,Октябрь!BZ26,0)+IF(Ноябрь!$E$13=1,Ноябрь!BZ26,0)+IF(Декабрь!$E$13=1,Декабрь!BZ26,0)</f>
        <v>0</v>
      </c>
      <c r="Q26" s="52">
        <f>IF(Январь!$E$13=1,Январь!CA26,0)+IF(Февраль!$E$13=1,Февраль!CA26,0)+IF(Март!$E$13=1,Март!CA26,0)+IF(Апрель!$E$13=1,Апрель!CA26,0)+IF(Май!$E$13=1,Май!CA26,0)+IF(Июнь!$E$13=1,Июнь!CA26,0)+IF(Июль!$E$13=1,Июль!CA26,0)+IF(Август!$E$13=1,Август!CA26,0)+IF(Сентябрь!$E$13=1,Сентябрь!CA26,0)+IF(Октябрь!$E$13=1,Октябрь!CA26,0)+IF(Ноябрь!$E$13=1,Ноябрь!CA26,0)+IF(Декабрь!$E$13=1,Декабрь!CA26,0)</f>
        <v>0</v>
      </c>
      <c r="R26" s="52">
        <f>IF(Январь!$E$13=1,Январь!CB26,0)+IF(Февраль!$E$13=1,Февраль!CB26,0)+IF(Март!$E$13=1,Март!CB26,0)+IF(Апрель!$E$13=1,Апрель!CB26,0)+IF(Май!$E$13=1,Май!CB26,0)+IF(Июнь!$E$13=1,Июнь!CB26,0)+IF(Июль!$E$13=1,Июль!CB26,0)+IF(Август!$E$13=1,Август!CB26,0)+IF(Сентябрь!$E$13=1,Сентябрь!CB26,0)+IF(Октябрь!$E$13=1,Октябрь!CB26,0)+IF(Ноябрь!$E$13=1,Ноябрь!CB26,0)+IF(Декабрь!$E$13=1,Декабрь!CB26,0)</f>
        <v>0</v>
      </c>
      <c r="S26" s="52">
        <f>IF(Январь!$E$13=1,Январь!CC26,0)+IF(Февраль!$E$13=1,Февраль!CC26,0)+IF(Март!$E$13=1,Март!CC26,0)+IF(Апрель!$E$13=1,Апрель!CC26,0)+IF(Май!$E$13=1,Май!CC26,0)+IF(Июнь!$E$13=1,Июнь!CC26,0)+IF(Июль!$E$13=1,Июль!CC26,0)+IF(Август!$E$13=1,Август!CC26,0)+IF(Сентябрь!$E$13=1,Сентябрь!CC26,0)+IF(Октябрь!$E$13=1,Октябрь!CC26,0)+IF(Ноябрь!$E$13=1,Ноябрь!CC26,0)+IF(Декабрь!$E$13=1,Декабрь!CC26,0)</f>
        <v>0</v>
      </c>
      <c r="T26" s="52">
        <f>IF(Январь!$E$13=1,Январь!CD26,0)+IF(Февраль!$E$13=1,Февраль!CD26,0)+IF(Март!$E$13=1,Март!CD26,0)+IF(Апрель!$E$13=1,Апрель!CD26,0)+IF(Май!$E$13=1,Май!CD26,0)+IF(Июнь!$E$13=1,Июнь!CD26,0)+IF(Июль!$E$13=1,Июль!CD26,0)+IF(Август!$E$13=1,Август!CD26,0)+IF(Сентябрь!$E$13=1,Сентябрь!CD26,0)+IF(Октябрь!$E$13=1,Октябрь!CD26,0)+IF(Ноябрь!$E$13=1,Ноябрь!CD26,0)+IF(Декабрь!$E$13=1,Декабрь!CD26,0)</f>
        <v>0</v>
      </c>
      <c r="U26" s="52">
        <f>IF(Январь!$E$13=1,Январь!CE26,0)+IF(Февраль!$E$13=1,Февраль!CE26,0)+IF(Март!$E$13=1,Март!CE26,0)+IF(Апрель!$E$13=1,Апрель!CE26,0)+IF(Май!$E$13=1,Май!CE26,0)+IF(Июнь!$E$13=1,Июнь!CE26,0)+IF(Июль!$E$13=1,Июль!CE26,0)+IF(Август!$E$13=1,Август!CE26,0)+IF(Сентябрь!$E$13=1,Сентябрь!CE26,0)+IF(Октябрь!$E$13=1,Октябрь!CE26,0)+IF(Ноябрь!$E$13=1,Ноябрь!CE26,0)+IF(Декабрь!$E$13=1,Декабрь!CE26,0)</f>
        <v>0</v>
      </c>
      <c r="V26" s="52">
        <f>IF(Январь!$E$13=1,Январь!CF26,0)+IF(Февраль!$E$13=1,Февраль!CF26,0)+IF(Март!$E$13=1,Март!CF26,0)+IF(Апрель!$E$13=1,Апрель!CF26,0)+IF(Май!$E$13=1,Май!CF26,0)+IF(Июнь!$E$13=1,Июнь!CF26,0)+IF(Июль!$E$13=1,Июль!CF26,0)+IF(Август!$E$13=1,Август!CF26,0)+IF(Сентябрь!$E$13=1,Сентябрь!CF26,0)+IF(Октябрь!$E$13=1,Октябрь!CF26,0)+IF(Ноябрь!$E$13=1,Ноябрь!CF26,0)+IF(Декабрь!$E$13=1,Декабрь!CF26,0)</f>
        <v>0</v>
      </c>
      <c r="W26" s="52">
        <f>IF(Январь!$E$13=1,Январь!CG26,0)+IF(Февраль!$E$13=1,Февраль!CG26,0)+IF(Март!$E$13=1,Март!CG26,0)+IF(Апрель!$E$13=1,Апрель!CG26,0)+IF(Май!$E$13=1,Май!CG26,0)+IF(Июнь!$E$13=1,Июнь!CG26,0)+IF(Июль!$E$13=1,Июль!CG26,0)+IF(Август!$E$13=1,Август!CG26,0)+IF(Сентябрь!$E$13=1,Сентябрь!CG26,0)+IF(Октябрь!$E$13=1,Октябрь!CG26,0)+IF(Ноябрь!$E$13=1,Ноябрь!CG26,0)+IF(Декабрь!$E$13=1,Декабрь!CG26,0)</f>
        <v>0</v>
      </c>
      <c r="X26" s="48">
        <f>IF(Январь!$E$13=1,Январь!CH26,0)+IF(Февраль!$E$13=1,Февраль!CH26,0)+IF(Март!$E$13=1,Март!CH26,0)+IF(Апрель!$E$13=1,Апрель!CH26,0)+IF(Май!$E$13=1,Май!CH26,0)+IF(Июнь!$E$13=1,Июнь!CH26,0)+IF(Июль!$E$13=1,Июль!CH26,0)+IF(Август!$E$13=1,Август!CH26,0)+IF(Сентябрь!$E$13=1,Сентябрь!CH26,0)+IF(Октябрь!$E$13=1,Октябрь!CH26,0)+IF(Ноябрь!$E$13=1,Ноябрь!CH26,0)+IF(Декабрь!$E$13=1,Декабрь!CH26,0)</f>
        <v>0</v>
      </c>
      <c r="Y26" s="48">
        <f>IF(Январь!$E$13=1,Январь!CI26,0)+IF(Февраль!$E$13=1,Февраль!CI26,0)+IF(Март!$E$13=1,Март!CI26,0)+IF(Апрель!$E$13=1,Апрель!CI26,0)+IF(Май!$E$13=1,Май!CI26,0)+IF(Июнь!$E$13=1,Июнь!CI26,0)+IF(Июль!$E$13=1,Июль!CI26,0)+IF(Август!$E$13=1,Август!CI26,0)+IF(Сентябрь!$E$13=1,Сентябрь!CI26,0)+IF(Октябрь!$E$13=1,Октябрь!CI26,0)+IF(Ноябрь!$E$13=1,Ноябрь!CI26,0)+IF(Декабрь!$E$13=1,Декабрь!CI26,0)</f>
        <v>0</v>
      </c>
      <c r="Z26" s="48">
        <f>IF(Январь!$E$13=1,Январь!CJ26,0)+IF(Февраль!$E$13=1,Февраль!CJ26,0)+IF(Март!$E$13=1,Март!CJ26,0)+IF(Апрель!$E$13=1,Апрель!CJ26,0)+IF(Май!$E$13=1,Май!CJ26,0)+IF(Июнь!$E$13=1,Июнь!CJ26,0)+IF(Июль!$E$13=1,Июль!CJ26,0)+IF(Август!$E$13=1,Август!CJ26,0)+IF(Сентябрь!$E$13=1,Сентябрь!CJ26,0)+IF(Октябрь!$E$13=1,Октябрь!CJ26,0)+IF(Ноябрь!$E$13=1,Ноябрь!CJ26,0)+IF(Декабрь!$E$13=1,Декабрь!CJ26,0)</f>
        <v>0</v>
      </c>
      <c r="AA26" s="48">
        <f>IF(Январь!$E$13=1,Январь!CK26,0)+IF(Февраль!$E$13=1,Февраль!CK26,0)+IF(Март!$E$13=1,Март!CK26,0)+IF(Апрель!$E$13=1,Апрель!CK26,0)+IF(Май!$E$13=1,Май!CK26,0)+IF(Июнь!$E$13=1,Июнь!CK26,0)+IF(Июль!$E$13=1,Июль!CK26,0)+IF(Август!$E$13=1,Август!CK26,0)+IF(Сентябрь!$E$13=1,Сентябрь!CK26,0)+IF(Октябрь!$E$13=1,Октябрь!CK26,0)+IF(Ноябрь!$E$13=1,Ноябрь!CK26,0)+IF(Декабрь!$E$13=1,Декабрь!CK26,0)</f>
        <v>0</v>
      </c>
      <c r="AB26" s="48">
        <f>IF(Январь!$E$13=1,Январь!CL26,0)+IF(Февраль!$E$13=1,Февраль!CL26,0)+IF(Март!$E$13=1,Март!CL26,0)+IF(Апрель!$E$13=1,Апрель!CL26,0)+IF(Май!$E$13=1,Май!CL26,0)+IF(Июнь!$E$13=1,Июнь!CL26,0)+IF(Июль!$E$13=1,Июль!CL26,0)+IF(Август!$E$13=1,Август!CL26,0)+IF(Сентябрь!$E$13=1,Сентябрь!CL26,0)+IF(Октябрь!$E$13=1,Октябрь!CL26,0)+IF(Ноябрь!$E$13=1,Ноябрь!CL26,0)+IF(Декабрь!$E$13=1,Декабрь!CL26,0)</f>
        <v>0</v>
      </c>
      <c r="AC26" s="54">
        <f>IF(Январь!$E$13=1,Январь!CM26,0)+IF(Февраль!$E$13=1,Февраль!CM26,0)+IF(Март!$E$13=1,Март!CM26,0)+IF(Апрель!$E$13=1,Апрель!CM26,0)+IF(Май!$E$13=1,Май!CM26,0)+IF(Июнь!$E$13=1,Июнь!CM26,0)+IF(Июль!$E$13=1,Июль!CM26,0)+IF(Август!$E$13=1,Август!CM26,0)+IF(Сентябрь!$E$13=1,Сентябрь!CM26,0)+IF(Октябрь!$E$13=1,Октябрь!CM26,0)+IF(Ноябрь!$E$13=1,Ноябрь!CM26,0)+IF(Декабрь!$E$13=1,Декабрь!CM26,0)</f>
        <v>0</v>
      </c>
      <c r="AD26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26,0)+IF(Февраль!$E$13=1,Февраль!CN26,0)+IF(Март!$E$13=1,Март!CN26,0)+IF(Апрель!$E$13=1,Апрель!CN26,0)+IF(Май!$E$13=1,Май!CN26,0)+IF(Июнь!$E$13=1,Июнь!CN26,0)+IF(Июль!$E$13=1,Июль!CN26,0)+IF(Август!$E$13=1,Август!CN26,0)+IF(Сентябрь!$E$13=1,Сентябрь!CN26,0)+IF(Октябрь!$E$13=1,Октябрь!CN26,0)+IF(Ноябрь!$E$13=1,Ноябрь!CN26,0)+IF(Декабрь!$E$13=1,Декабрь!CN26,0))/(Январь!$E$13+Февраль!$E$13+Март!$E$13+Апрель!$E$13+Май!$E$13+Июнь!$E$13+Июль!$E$13+Август!$E$13+Сентябрь!$E$13+Октябрь!$E$13+Ноябрь!$E$13+Декабрь!$E$13))</f>
        <v>0</v>
      </c>
      <c r="AE26" s="109"/>
      <c r="AF26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26,0)+IF(Февраль!$E$13=1,Февраль!CP26,0)+IF(Март!$E$13=1,Март!CP26,0)+IF(Апрель!$E$13=1,Апрель!CP26,0)+IF(Май!$E$13=1,Май!CP26,0)+IF(Июнь!$E$13=1,Июнь!CP26,0)+IF(Июль!$E$13=1,Июль!CP26,0)+IF(Август!$E$13=1,Август!CP26,0)+IF(Сентябрь!$E$13=1,Сентябрь!CP26,0)+IF(Октябрь!$E$13=1,Октябрь!CP26,0)+IF(Ноябрь!$E$13=1,Ноябрь!CP26,0)+IF(Декабрь!$E$13=1,Декабрь!CP26,0))/(Январь!$E$13+Февраль!$E$13+Март!$E$13+Апрель!$E$13+Май!$E$13+Июнь!$E$13+Июль!$E$13+Август!$E$13+Сентябрь!$E$13+Октябрь!$E$13+Ноябрь!$E$13+Декабрь!$E$13))</f>
        <v>0</v>
      </c>
      <c r="AG26" s="63"/>
      <c r="AH26" s="10"/>
    </row>
    <row r="27" spans="2:34" ht="19.5" customHeight="1" thickBo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51">
        <f>IF(Январь!$E$13=1,Январь!BQ27,0)+IF(Февраль!$E$13=1,Февраль!BQ27,0)+IF(Март!$E$13=1,Март!BQ27,0)+IF(Апрель!$E$13=1,Апрель!BQ27,0)+IF(Май!$E$13=1,Май!BQ27,0)+IF(Июнь!$E$13=1,Июнь!BQ27,0)+IF(Июль!$E$13=1,Июль!BQ27,0)+IF(Август!$E$13=1,Август!BQ27,0)+IF(Сентябрь!$E$13=1,Сентябрь!BQ27,0)+IF(Октябрь!$E$13=1,Октябрь!BQ27,0)+IF(Ноябрь!$E$13=1,Ноябрь!BQ27,0)+IF(Декабрь!$E$13=1,Декабрь!BQ27,0)</f>
        <v>0</v>
      </c>
      <c r="H27" s="52">
        <f>IF(Январь!$E$13=1,Январь!BR27,0)+IF(Февраль!$E$13=1,Февраль!BR27,0)+IF(Март!$E$13=1,Март!BR27,0)+IF(Апрель!$E$13=1,Апрель!BR27,0)+IF(Май!$E$13=1,Май!BR27,0)+IF(Июнь!$E$13=1,Июнь!BR27,0)+IF(Июль!$E$13=1,Июль!BR27,0)+IF(Август!$E$13=1,Август!BR27,0)+IF(Сентябрь!$E$13=1,Сентябрь!BR27,0)+IF(Октябрь!$E$13=1,Октябрь!BR27,0)+IF(Ноябрь!$E$13=1,Ноябрь!BR27,0)+IF(Декабрь!$E$13=1,Декабрь!BR27,0)</f>
        <v>0</v>
      </c>
      <c r="I27" s="52">
        <f>IF(Январь!$E$13=1,Январь!BS27,0)+IF(Февраль!$E$13=1,Февраль!BS27,0)+IF(Март!$E$13=1,Март!BS27,0)+IF(Апрель!$E$13=1,Апрель!BS27,0)+IF(Май!$E$13=1,Май!BS27,0)+IF(Июнь!$E$13=1,Июнь!BS27,0)+IF(Июль!$E$13=1,Июль!BS27,0)+IF(Август!$E$13=1,Август!BS27,0)+IF(Сентябрь!$E$13=1,Сентябрь!BS27,0)+IF(Октябрь!$E$13=1,Октябрь!BS27,0)+IF(Ноябрь!$E$13=1,Ноябрь!BS27,0)+IF(Декабрь!$E$13=1,Декабрь!BS27,0)</f>
        <v>0</v>
      </c>
      <c r="J27" s="52">
        <f>IF(Январь!$E$13=1,Январь!BT27,0)+IF(Февраль!$E$13=1,Февраль!BT27,0)+IF(Март!$E$13=1,Март!BT27,0)+IF(Апрель!$E$13=1,Апрель!BT27,0)+IF(Май!$E$13=1,Май!BT27,0)+IF(Июнь!$E$13=1,Июнь!BT27,0)+IF(Июль!$E$13=1,Июль!BT27,0)+IF(Август!$E$13=1,Август!BT27,0)+IF(Сентябрь!$E$13=1,Сентябрь!BT27,0)+IF(Октябрь!$E$13=1,Октябрь!BT27,0)+IF(Ноябрь!$E$13=1,Ноябрь!BT27,0)+IF(Декабрь!$E$13=1,Декабрь!BT27,0)</f>
        <v>0</v>
      </c>
      <c r="K27" s="52">
        <f>IF(Январь!$E$13=1,Январь!BU27,0)+IF(Февраль!$E$13=1,Февраль!BU27,0)+IF(Март!$E$13=1,Март!BU27,0)+IF(Апрель!$E$13=1,Апрель!BU27,0)+IF(Май!$E$13=1,Май!BU27,0)+IF(Июнь!$E$13=1,Июнь!BU27,0)+IF(Июль!$E$13=1,Июль!BU27,0)+IF(Август!$E$13=1,Август!BU27,0)+IF(Сентябрь!$E$13=1,Сентябрь!BU27,0)+IF(Октябрь!$E$13=1,Октябрь!BU27,0)+IF(Ноябрь!$E$13=1,Ноябрь!BU27,0)+IF(Декабрь!$E$13=1,Декабрь!BU27,0)</f>
        <v>0</v>
      </c>
      <c r="L27" s="52">
        <f>IF(Январь!$E$13=1,Январь!BV27,0)+IF(Февраль!$E$13=1,Февраль!BV27,0)+IF(Март!$E$13=1,Март!BV27,0)+IF(Апрель!$E$13=1,Апрель!BV27,0)+IF(Май!$E$13=1,Май!BV27,0)+IF(Июнь!$E$13=1,Июнь!BV27,0)+IF(Июль!$E$13=1,Июль!BV27,0)+IF(Август!$E$13=1,Август!BV27,0)+IF(Сентябрь!$E$13=1,Сентябрь!BV27,0)+IF(Октябрь!$E$13=1,Октябрь!BV27,0)+IF(Ноябрь!$E$13=1,Ноябрь!BV27,0)+IF(Декабрь!$E$13=1,Декабрь!BV27,0)</f>
        <v>0</v>
      </c>
      <c r="M27" s="53">
        <f>IF(Январь!$E$13=1,Январь!BW27,0)+IF(Февраль!$E$13=1,Февраль!BW27,0)+IF(Март!$E$13=1,Март!BW27,0)+IF(Апрель!$E$13=1,Апрель!BW27,0)+IF(Май!$E$13=1,Май!BW27,0)+IF(Июнь!$E$13=1,Июнь!BW27,0)+IF(Июль!$E$13=1,Июль!BW27,0)+IF(Август!$E$13=1,Август!BW27,0)+IF(Сентябрь!$E$13=1,Сентябрь!BW27,0)+IF(Октябрь!$E$13=1,Октябрь!BW27,0)+IF(Ноябрь!$E$13=1,Ноябрь!BW27,0)+IF(Декабрь!$E$13=1,Декабрь!BW27,0)</f>
        <v>0</v>
      </c>
      <c r="N27" s="54">
        <f>IF(Январь!$E$13=1,Январь!BX27,0)+IF(Февраль!$E$13=1,Февраль!BX27,0)+IF(Март!$E$13=1,Март!BX27,0)+IF(Апрель!$E$13=1,Апрель!BX27,0)+IF(Май!$E$13=1,Май!BX27,0)+IF(Июнь!$E$13=1,Июнь!BX27,0)+IF(Июль!$E$13=1,Июль!BX27,0)+IF(Август!$E$13=1,Август!BX27,0)+IF(Сентябрь!$E$13=1,Сентябрь!BX27,0)+IF(Октябрь!$E$13=1,Октябрь!BX27,0)+IF(Ноябрь!$E$13=1,Ноябрь!BX27,0)+IF(Декабрь!$E$13=1,Декабрь!BX27,0)</f>
        <v>0</v>
      </c>
      <c r="O27" s="51">
        <f>IF(Январь!$E$13=1,Январь!BY27,0)+IF(Февраль!$E$13=1,Февраль!BY27,0)+IF(Март!$E$13=1,Март!BY27,0)+IF(Апрель!$E$13=1,Апрель!BY27,0)+IF(Май!$E$13=1,Май!BY27,0)+IF(Июнь!$E$13=1,Июнь!BY27,0)+IF(Июль!$E$13=1,Июль!BY27,0)+IF(Август!$E$13=1,Август!BY27,0)+IF(Сентябрь!$E$13=1,Сентябрь!BY27,0)+IF(Октябрь!$E$13=1,Октябрь!BY27,0)+IF(Ноябрь!$E$13=1,Ноябрь!BY27,0)+IF(Декабрь!$E$13=1,Декабрь!BY27,0)</f>
        <v>0</v>
      </c>
      <c r="P27" s="52">
        <f>IF(Январь!$E$13=1,Январь!BZ27,0)+IF(Февраль!$E$13=1,Февраль!BZ27,0)+IF(Март!$E$13=1,Март!BZ27,0)+IF(Апрель!$E$13=1,Апрель!BZ27,0)+IF(Май!$E$13=1,Май!BZ27,0)+IF(Июнь!$E$13=1,Июнь!BZ27,0)+IF(Июль!$E$13=1,Июль!BZ27,0)+IF(Август!$E$13=1,Август!BZ27,0)+IF(Сентябрь!$E$13=1,Сентябрь!BZ27,0)+IF(Октябрь!$E$13=1,Октябрь!BZ27,0)+IF(Ноябрь!$E$13=1,Ноябрь!BZ27,0)+IF(Декабрь!$E$13=1,Декабрь!BZ27,0)</f>
        <v>0</v>
      </c>
      <c r="Q27" s="52">
        <f>IF(Январь!$E$13=1,Январь!CA27,0)+IF(Февраль!$E$13=1,Февраль!CA27,0)+IF(Март!$E$13=1,Март!CA27,0)+IF(Апрель!$E$13=1,Апрель!CA27,0)+IF(Май!$E$13=1,Май!CA27,0)+IF(Июнь!$E$13=1,Июнь!CA27,0)+IF(Июль!$E$13=1,Июль!CA27,0)+IF(Август!$E$13=1,Август!CA27,0)+IF(Сентябрь!$E$13=1,Сентябрь!CA27,0)+IF(Октябрь!$E$13=1,Октябрь!CA27,0)+IF(Ноябрь!$E$13=1,Ноябрь!CA27,0)+IF(Декабрь!$E$13=1,Декабрь!CA27,0)</f>
        <v>0</v>
      </c>
      <c r="R27" s="52">
        <f>IF(Январь!$E$13=1,Январь!CB27,0)+IF(Февраль!$E$13=1,Февраль!CB27,0)+IF(Март!$E$13=1,Март!CB27,0)+IF(Апрель!$E$13=1,Апрель!CB27,0)+IF(Май!$E$13=1,Май!CB27,0)+IF(Июнь!$E$13=1,Июнь!CB27,0)+IF(Июль!$E$13=1,Июль!CB27,0)+IF(Август!$E$13=1,Август!CB27,0)+IF(Сентябрь!$E$13=1,Сентябрь!CB27,0)+IF(Октябрь!$E$13=1,Октябрь!CB27,0)+IF(Ноябрь!$E$13=1,Ноябрь!CB27,0)+IF(Декабрь!$E$13=1,Декабрь!CB27,0)</f>
        <v>0</v>
      </c>
      <c r="S27" s="52">
        <f>IF(Январь!$E$13=1,Январь!CC27,0)+IF(Февраль!$E$13=1,Февраль!CC27,0)+IF(Март!$E$13=1,Март!CC27,0)+IF(Апрель!$E$13=1,Апрель!CC27,0)+IF(Май!$E$13=1,Май!CC27,0)+IF(Июнь!$E$13=1,Июнь!CC27,0)+IF(Июль!$E$13=1,Июль!CC27,0)+IF(Август!$E$13=1,Август!CC27,0)+IF(Сентябрь!$E$13=1,Сентябрь!CC27,0)+IF(Октябрь!$E$13=1,Октябрь!CC27,0)+IF(Ноябрь!$E$13=1,Ноябрь!CC27,0)+IF(Декабрь!$E$13=1,Декабрь!CC27,0)</f>
        <v>0</v>
      </c>
      <c r="T27" s="52">
        <f>IF(Январь!$E$13=1,Январь!CD27,0)+IF(Февраль!$E$13=1,Февраль!CD27,0)+IF(Март!$E$13=1,Март!CD27,0)+IF(Апрель!$E$13=1,Апрель!CD27,0)+IF(Май!$E$13=1,Май!CD27,0)+IF(Июнь!$E$13=1,Июнь!CD27,0)+IF(Июль!$E$13=1,Июль!CD27,0)+IF(Август!$E$13=1,Август!CD27,0)+IF(Сентябрь!$E$13=1,Сентябрь!CD27,0)+IF(Октябрь!$E$13=1,Октябрь!CD27,0)+IF(Ноябрь!$E$13=1,Ноябрь!CD27,0)+IF(Декабрь!$E$13=1,Декабрь!CD27,0)</f>
        <v>0</v>
      </c>
      <c r="U27" s="52">
        <f>IF(Январь!$E$13=1,Январь!CE27,0)+IF(Февраль!$E$13=1,Февраль!CE27,0)+IF(Март!$E$13=1,Март!CE27,0)+IF(Апрель!$E$13=1,Апрель!CE27,0)+IF(Май!$E$13=1,Май!CE27,0)+IF(Июнь!$E$13=1,Июнь!CE27,0)+IF(Июль!$E$13=1,Июль!CE27,0)+IF(Август!$E$13=1,Август!CE27,0)+IF(Сентябрь!$E$13=1,Сентябрь!CE27,0)+IF(Октябрь!$E$13=1,Октябрь!CE27,0)+IF(Ноябрь!$E$13=1,Ноябрь!CE27,0)+IF(Декабрь!$E$13=1,Декабрь!CE27,0)</f>
        <v>0</v>
      </c>
      <c r="V27" s="52">
        <f>IF(Январь!$E$13=1,Январь!CF27,0)+IF(Февраль!$E$13=1,Февраль!CF27,0)+IF(Март!$E$13=1,Март!CF27,0)+IF(Апрель!$E$13=1,Апрель!CF27,0)+IF(Май!$E$13=1,Май!CF27,0)+IF(Июнь!$E$13=1,Июнь!CF27,0)+IF(Июль!$E$13=1,Июль!CF27,0)+IF(Август!$E$13=1,Август!CF27,0)+IF(Сентябрь!$E$13=1,Сентябрь!CF27,0)+IF(Октябрь!$E$13=1,Октябрь!CF27,0)+IF(Ноябрь!$E$13=1,Ноябрь!CF27,0)+IF(Декабрь!$E$13=1,Декабрь!CF27,0)</f>
        <v>0</v>
      </c>
      <c r="W27" s="52">
        <f>IF(Январь!$E$13=1,Январь!CG27,0)+IF(Февраль!$E$13=1,Февраль!CG27,0)+IF(Март!$E$13=1,Март!CG27,0)+IF(Апрель!$E$13=1,Апрель!CG27,0)+IF(Май!$E$13=1,Май!CG27,0)+IF(Июнь!$E$13=1,Июнь!CG27,0)+IF(Июль!$E$13=1,Июль!CG27,0)+IF(Август!$E$13=1,Август!CG27,0)+IF(Сентябрь!$E$13=1,Сентябрь!CG27,0)+IF(Октябрь!$E$13=1,Октябрь!CG27,0)+IF(Ноябрь!$E$13=1,Ноябрь!CG27,0)+IF(Декабрь!$E$13=1,Декабрь!CG27,0)</f>
        <v>0</v>
      </c>
      <c r="X27" s="48">
        <f>IF(Январь!$E$13=1,Январь!CH27,0)+IF(Февраль!$E$13=1,Февраль!CH27,0)+IF(Март!$E$13=1,Март!CH27,0)+IF(Апрель!$E$13=1,Апрель!CH27,0)+IF(Май!$E$13=1,Май!CH27,0)+IF(Июнь!$E$13=1,Июнь!CH27,0)+IF(Июль!$E$13=1,Июль!CH27,0)+IF(Август!$E$13=1,Август!CH27,0)+IF(Сентябрь!$E$13=1,Сентябрь!CH27,0)+IF(Октябрь!$E$13=1,Октябрь!CH27,0)+IF(Ноябрь!$E$13=1,Ноябрь!CH27,0)+IF(Декабрь!$E$13=1,Декабрь!CH27,0)</f>
        <v>0</v>
      </c>
      <c r="Y27" s="48">
        <f>IF(Январь!$E$13=1,Январь!CI27,0)+IF(Февраль!$E$13=1,Февраль!CI27,0)+IF(Март!$E$13=1,Март!CI27,0)+IF(Апрель!$E$13=1,Апрель!CI27,0)+IF(Май!$E$13=1,Май!CI27,0)+IF(Июнь!$E$13=1,Июнь!CI27,0)+IF(Июль!$E$13=1,Июль!CI27,0)+IF(Август!$E$13=1,Август!CI27,0)+IF(Сентябрь!$E$13=1,Сентябрь!CI27,0)+IF(Октябрь!$E$13=1,Октябрь!CI27,0)+IF(Ноябрь!$E$13=1,Ноябрь!CI27,0)+IF(Декабрь!$E$13=1,Декабрь!CI27,0)</f>
        <v>0</v>
      </c>
      <c r="Z27" s="48">
        <f>IF(Январь!$E$13=1,Январь!CJ27,0)+IF(Февраль!$E$13=1,Февраль!CJ27,0)+IF(Март!$E$13=1,Март!CJ27,0)+IF(Апрель!$E$13=1,Апрель!CJ27,0)+IF(Май!$E$13=1,Май!CJ27,0)+IF(Июнь!$E$13=1,Июнь!CJ27,0)+IF(Июль!$E$13=1,Июль!CJ27,0)+IF(Август!$E$13=1,Август!CJ27,0)+IF(Сентябрь!$E$13=1,Сентябрь!CJ27,0)+IF(Октябрь!$E$13=1,Октябрь!CJ27,0)+IF(Ноябрь!$E$13=1,Ноябрь!CJ27,0)+IF(Декабрь!$E$13=1,Декабрь!CJ27,0)</f>
        <v>0</v>
      </c>
      <c r="AA27" s="48">
        <f>IF(Январь!$E$13=1,Январь!CK27,0)+IF(Февраль!$E$13=1,Февраль!CK27,0)+IF(Март!$E$13=1,Март!CK27,0)+IF(Апрель!$E$13=1,Апрель!CK27,0)+IF(Май!$E$13=1,Май!CK27,0)+IF(Июнь!$E$13=1,Июнь!CK27,0)+IF(Июль!$E$13=1,Июль!CK27,0)+IF(Август!$E$13=1,Август!CK27,0)+IF(Сентябрь!$E$13=1,Сентябрь!CK27,0)+IF(Октябрь!$E$13=1,Октябрь!CK27,0)+IF(Ноябрь!$E$13=1,Ноябрь!CK27,0)+IF(Декабрь!$E$13=1,Декабрь!CK27,0)</f>
        <v>0</v>
      </c>
      <c r="AB27" s="48">
        <f>IF(Январь!$E$13=1,Январь!CL27,0)+IF(Февраль!$E$13=1,Февраль!CL27,0)+IF(Март!$E$13=1,Март!CL27,0)+IF(Апрель!$E$13=1,Апрель!CL27,0)+IF(Май!$E$13=1,Май!CL27,0)+IF(Июнь!$E$13=1,Июнь!CL27,0)+IF(Июль!$E$13=1,Июль!CL27,0)+IF(Август!$E$13=1,Август!CL27,0)+IF(Сентябрь!$E$13=1,Сентябрь!CL27,0)+IF(Октябрь!$E$13=1,Октябрь!CL27,0)+IF(Ноябрь!$E$13=1,Ноябрь!CL27,0)+IF(Декабрь!$E$13=1,Декабрь!CL27,0)</f>
        <v>0</v>
      </c>
      <c r="AC27" s="54">
        <f>IF(Январь!$E$13=1,Январь!CM27,0)+IF(Февраль!$E$13=1,Февраль!CM27,0)+IF(Март!$E$13=1,Март!CM27,0)+IF(Апрель!$E$13=1,Апрель!CM27,0)+IF(Май!$E$13=1,Май!CM27,0)+IF(Июнь!$E$13=1,Июнь!CM27,0)+IF(Июль!$E$13=1,Июль!CM27,0)+IF(Август!$E$13=1,Август!CM27,0)+IF(Сентябрь!$E$13=1,Сентябрь!CM27,0)+IF(Октябрь!$E$13=1,Октябрь!CM27,0)+IF(Ноябрь!$E$13=1,Ноябрь!CM27,0)+IF(Декабрь!$E$13=1,Декабрь!CM27,0)</f>
        <v>0</v>
      </c>
      <c r="AD27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27,0)+IF(Февраль!$E$13=1,Февраль!CN27,0)+IF(Март!$E$13=1,Март!CN27,0)+IF(Апрель!$E$13=1,Апрель!CN27,0)+IF(Май!$E$13=1,Май!CN27,0)+IF(Июнь!$E$13=1,Июнь!CN27,0)+IF(Июль!$E$13=1,Июль!CN27,0)+IF(Август!$E$13=1,Август!CN27,0)+IF(Сентябрь!$E$13=1,Сентябрь!CN27,0)+IF(Октябрь!$E$13=1,Октябрь!CN27,0)+IF(Ноябрь!$E$13=1,Ноябрь!CN27,0)+IF(Декабрь!$E$13=1,Декабрь!CN27,0))/(Январь!$E$13+Февраль!$E$13+Март!$E$13+Апрель!$E$13+Май!$E$13+Июнь!$E$13+Июль!$E$13+Август!$E$13+Сентябрь!$E$13+Октябрь!$E$13+Ноябрь!$E$13+Декабрь!$E$13))</f>
        <v>0</v>
      </c>
      <c r="AE27" s="109"/>
      <c r="AF27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27,0)+IF(Февраль!$E$13=1,Февраль!CP27,0)+IF(Март!$E$13=1,Март!CP27,0)+IF(Апрель!$E$13=1,Апрель!CP27,0)+IF(Май!$E$13=1,Май!CP27,0)+IF(Июнь!$E$13=1,Июнь!CP27,0)+IF(Июль!$E$13=1,Июль!CP27,0)+IF(Август!$E$13=1,Август!CP27,0)+IF(Сентябрь!$E$13=1,Сентябрь!CP27,0)+IF(Октябрь!$E$13=1,Октябрь!CP27,0)+IF(Ноябрь!$E$13=1,Ноябрь!CP27,0)+IF(Декабрь!$E$13=1,Декабрь!CP27,0))/(Январь!$E$13+Февраль!$E$13+Март!$E$13+Апрель!$E$13+Май!$E$13+Июнь!$E$13+Июль!$E$13+Август!$E$13+Сентябрь!$E$13+Октябрь!$E$13+Ноябрь!$E$13+Декабрь!$E$13))</f>
        <v>0</v>
      </c>
      <c r="AG27" s="63"/>
      <c r="AH27" s="10"/>
    </row>
    <row r="28" spans="2:34" ht="19.5" customHeight="1" thickBo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51">
        <f>IF(Январь!$E$13=1,Январь!BQ28,0)+IF(Февраль!$E$13=1,Февраль!BQ28,0)+IF(Март!$E$13=1,Март!BQ28,0)+IF(Апрель!$E$13=1,Апрель!BQ28,0)+IF(Май!$E$13=1,Май!BQ28,0)+IF(Июнь!$E$13=1,Июнь!BQ28,0)+IF(Июль!$E$13=1,Июль!BQ28,0)+IF(Август!$E$13=1,Август!BQ28,0)+IF(Сентябрь!$E$13=1,Сентябрь!BQ28,0)+IF(Октябрь!$E$13=1,Октябрь!BQ28,0)+IF(Ноябрь!$E$13=1,Ноябрь!BQ28,0)+IF(Декабрь!$E$13=1,Декабрь!BQ28,0)</f>
        <v>0</v>
      </c>
      <c r="H28" s="52">
        <f>IF(Январь!$E$13=1,Январь!BR28,0)+IF(Февраль!$E$13=1,Февраль!BR28,0)+IF(Март!$E$13=1,Март!BR28,0)+IF(Апрель!$E$13=1,Апрель!BR28,0)+IF(Май!$E$13=1,Май!BR28,0)+IF(Июнь!$E$13=1,Июнь!BR28,0)+IF(Июль!$E$13=1,Июль!BR28,0)+IF(Август!$E$13=1,Август!BR28,0)+IF(Сентябрь!$E$13=1,Сентябрь!BR28,0)+IF(Октябрь!$E$13=1,Октябрь!BR28,0)+IF(Ноябрь!$E$13=1,Ноябрь!BR28,0)+IF(Декабрь!$E$13=1,Декабрь!BR28,0)</f>
        <v>0</v>
      </c>
      <c r="I28" s="52">
        <f>IF(Январь!$E$13=1,Январь!BS28,0)+IF(Февраль!$E$13=1,Февраль!BS28,0)+IF(Март!$E$13=1,Март!BS28,0)+IF(Апрель!$E$13=1,Апрель!BS28,0)+IF(Май!$E$13=1,Май!BS28,0)+IF(Июнь!$E$13=1,Июнь!BS28,0)+IF(Июль!$E$13=1,Июль!BS28,0)+IF(Август!$E$13=1,Август!BS28,0)+IF(Сентябрь!$E$13=1,Сентябрь!BS28,0)+IF(Октябрь!$E$13=1,Октябрь!BS28,0)+IF(Ноябрь!$E$13=1,Ноябрь!BS28,0)+IF(Декабрь!$E$13=1,Декабрь!BS28,0)</f>
        <v>0</v>
      </c>
      <c r="J28" s="52">
        <f>IF(Январь!$E$13=1,Январь!BT28,0)+IF(Февраль!$E$13=1,Февраль!BT28,0)+IF(Март!$E$13=1,Март!BT28,0)+IF(Апрель!$E$13=1,Апрель!BT28,0)+IF(Май!$E$13=1,Май!BT28,0)+IF(Июнь!$E$13=1,Июнь!BT28,0)+IF(Июль!$E$13=1,Июль!BT28,0)+IF(Август!$E$13=1,Август!BT28,0)+IF(Сентябрь!$E$13=1,Сентябрь!BT28,0)+IF(Октябрь!$E$13=1,Октябрь!BT28,0)+IF(Ноябрь!$E$13=1,Ноябрь!BT28,0)+IF(Декабрь!$E$13=1,Декабрь!BT28,0)</f>
        <v>0</v>
      </c>
      <c r="K28" s="52">
        <f>IF(Январь!$E$13=1,Январь!BU28,0)+IF(Февраль!$E$13=1,Февраль!BU28,0)+IF(Март!$E$13=1,Март!BU28,0)+IF(Апрель!$E$13=1,Апрель!BU28,0)+IF(Май!$E$13=1,Май!BU28,0)+IF(Июнь!$E$13=1,Июнь!BU28,0)+IF(Июль!$E$13=1,Июль!BU28,0)+IF(Август!$E$13=1,Август!BU28,0)+IF(Сентябрь!$E$13=1,Сентябрь!BU28,0)+IF(Октябрь!$E$13=1,Октябрь!BU28,0)+IF(Ноябрь!$E$13=1,Ноябрь!BU28,0)+IF(Декабрь!$E$13=1,Декабрь!BU28,0)</f>
        <v>0</v>
      </c>
      <c r="L28" s="52">
        <f>IF(Январь!$E$13=1,Январь!BV28,0)+IF(Февраль!$E$13=1,Февраль!BV28,0)+IF(Март!$E$13=1,Март!BV28,0)+IF(Апрель!$E$13=1,Апрель!BV28,0)+IF(Май!$E$13=1,Май!BV28,0)+IF(Июнь!$E$13=1,Июнь!BV28,0)+IF(Июль!$E$13=1,Июль!BV28,0)+IF(Август!$E$13=1,Август!BV28,0)+IF(Сентябрь!$E$13=1,Сентябрь!BV28,0)+IF(Октябрь!$E$13=1,Октябрь!BV28,0)+IF(Ноябрь!$E$13=1,Ноябрь!BV28,0)+IF(Декабрь!$E$13=1,Декабрь!BV28,0)</f>
        <v>0</v>
      </c>
      <c r="M28" s="53">
        <f>IF(Январь!$E$13=1,Январь!BW28,0)+IF(Февраль!$E$13=1,Февраль!BW28,0)+IF(Март!$E$13=1,Март!BW28,0)+IF(Апрель!$E$13=1,Апрель!BW28,0)+IF(Май!$E$13=1,Май!BW28,0)+IF(Июнь!$E$13=1,Июнь!BW28,0)+IF(Июль!$E$13=1,Июль!BW28,0)+IF(Август!$E$13=1,Август!BW28,0)+IF(Сентябрь!$E$13=1,Сентябрь!BW28,0)+IF(Октябрь!$E$13=1,Октябрь!BW28,0)+IF(Ноябрь!$E$13=1,Ноябрь!BW28,0)+IF(Декабрь!$E$13=1,Декабрь!BW28,0)</f>
        <v>0</v>
      </c>
      <c r="N28" s="54">
        <f>IF(Январь!$E$13=1,Январь!BX28,0)+IF(Февраль!$E$13=1,Февраль!BX28,0)+IF(Март!$E$13=1,Март!BX28,0)+IF(Апрель!$E$13=1,Апрель!BX28,0)+IF(Май!$E$13=1,Май!BX28,0)+IF(Июнь!$E$13=1,Июнь!BX28,0)+IF(Июль!$E$13=1,Июль!BX28,0)+IF(Август!$E$13=1,Август!BX28,0)+IF(Сентябрь!$E$13=1,Сентябрь!BX28,0)+IF(Октябрь!$E$13=1,Октябрь!BX28,0)+IF(Ноябрь!$E$13=1,Ноябрь!BX28,0)+IF(Декабрь!$E$13=1,Декабрь!BX28,0)</f>
        <v>0</v>
      </c>
      <c r="O28" s="51">
        <f>IF(Январь!$E$13=1,Январь!BY28,0)+IF(Февраль!$E$13=1,Февраль!BY28,0)+IF(Март!$E$13=1,Март!BY28,0)+IF(Апрель!$E$13=1,Апрель!BY28,0)+IF(Май!$E$13=1,Май!BY28,0)+IF(Июнь!$E$13=1,Июнь!BY28,0)+IF(Июль!$E$13=1,Июль!BY28,0)+IF(Август!$E$13=1,Август!BY28,0)+IF(Сентябрь!$E$13=1,Сентябрь!BY28,0)+IF(Октябрь!$E$13=1,Октябрь!BY28,0)+IF(Ноябрь!$E$13=1,Ноябрь!BY28,0)+IF(Декабрь!$E$13=1,Декабрь!BY28,0)</f>
        <v>0</v>
      </c>
      <c r="P28" s="52">
        <f>IF(Январь!$E$13=1,Январь!BZ28,0)+IF(Февраль!$E$13=1,Февраль!BZ28,0)+IF(Март!$E$13=1,Март!BZ28,0)+IF(Апрель!$E$13=1,Апрель!BZ28,0)+IF(Май!$E$13=1,Май!BZ28,0)+IF(Июнь!$E$13=1,Июнь!BZ28,0)+IF(Июль!$E$13=1,Июль!BZ28,0)+IF(Август!$E$13=1,Август!BZ28,0)+IF(Сентябрь!$E$13=1,Сентябрь!BZ28,0)+IF(Октябрь!$E$13=1,Октябрь!BZ28,0)+IF(Ноябрь!$E$13=1,Ноябрь!BZ28,0)+IF(Декабрь!$E$13=1,Декабрь!BZ28,0)</f>
        <v>0</v>
      </c>
      <c r="Q28" s="52">
        <f>IF(Январь!$E$13=1,Январь!CA28,0)+IF(Февраль!$E$13=1,Февраль!CA28,0)+IF(Март!$E$13=1,Март!CA28,0)+IF(Апрель!$E$13=1,Апрель!CA28,0)+IF(Май!$E$13=1,Май!CA28,0)+IF(Июнь!$E$13=1,Июнь!CA28,0)+IF(Июль!$E$13=1,Июль!CA28,0)+IF(Август!$E$13=1,Август!CA28,0)+IF(Сентябрь!$E$13=1,Сентябрь!CA28,0)+IF(Октябрь!$E$13=1,Октябрь!CA28,0)+IF(Ноябрь!$E$13=1,Ноябрь!CA28,0)+IF(Декабрь!$E$13=1,Декабрь!CA28,0)</f>
        <v>0</v>
      </c>
      <c r="R28" s="52">
        <f>IF(Январь!$E$13=1,Январь!CB28,0)+IF(Февраль!$E$13=1,Февраль!CB28,0)+IF(Март!$E$13=1,Март!CB28,0)+IF(Апрель!$E$13=1,Апрель!CB28,0)+IF(Май!$E$13=1,Май!CB28,0)+IF(Июнь!$E$13=1,Июнь!CB28,0)+IF(Июль!$E$13=1,Июль!CB28,0)+IF(Август!$E$13=1,Август!CB28,0)+IF(Сентябрь!$E$13=1,Сентябрь!CB28,0)+IF(Октябрь!$E$13=1,Октябрь!CB28,0)+IF(Ноябрь!$E$13=1,Ноябрь!CB28,0)+IF(Декабрь!$E$13=1,Декабрь!CB28,0)</f>
        <v>0</v>
      </c>
      <c r="S28" s="52">
        <f>IF(Январь!$E$13=1,Январь!CC28,0)+IF(Февраль!$E$13=1,Февраль!CC28,0)+IF(Март!$E$13=1,Март!CC28,0)+IF(Апрель!$E$13=1,Апрель!CC28,0)+IF(Май!$E$13=1,Май!CC28,0)+IF(Июнь!$E$13=1,Июнь!CC28,0)+IF(Июль!$E$13=1,Июль!CC28,0)+IF(Август!$E$13=1,Август!CC28,0)+IF(Сентябрь!$E$13=1,Сентябрь!CC28,0)+IF(Октябрь!$E$13=1,Октябрь!CC28,0)+IF(Ноябрь!$E$13=1,Ноябрь!CC28,0)+IF(Декабрь!$E$13=1,Декабрь!CC28,0)</f>
        <v>0</v>
      </c>
      <c r="T28" s="52">
        <f>IF(Январь!$E$13=1,Январь!CD28,0)+IF(Февраль!$E$13=1,Февраль!CD28,0)+IF(Март!$E$13=1,Март!CD28,0)+IF(Апрель!$E$13=1,Апрель!CD28,0)+IF(Май!$E$13=1,Май!CD28,0)+IF(Июнь!$E$13=1,Июнь!CD28,0)+IF(Июль!$E$13=1,Июль!CD28,0)+IF(Август!$E$13=1,Август!CD28,0)+IF(Сентябрь!$E$13=1,Сентябрь!CD28,0)+IF(Октябрь!$E$13=1,Октябрь!CD28,0)+IF(Ноябрь!$E$13=1,Ноябрь!CD28,0)+IF(Декабрь!$E$13=1,Декабрь!CD28,0)</f>
        <v>0</v>
      </c>
      <c r="U28" s="52">
        <f>IF(Январь!$E$13=1,Январь!CE28,0)+IF(Февраль!$E$13=1,Февраль!CE28,0)+IF(Март!$E$13=1,Март!CE28,0)+IF(Апрель!$E$13=1,Апрель!CE28,0)+IF(Май!$E$13=1,Май!CE28,0)+IF(Июнь!$E$13=1,Июнь!CE28,0)+IF(Июль!$E$13=1,Июль!CE28,0)+IF(Август!$E$13=1,Август!CE28,0)+IF(Сентябрь!$E$13=1,Сентябрь!CE28,0)+IF(Октябрь!$E$13=1,Октябрь!CE28,0)+IF(Ноябрь!$E$13=1,Ноябрь!CE28,0)+IF(Декабрь!$E$13=1,Декабрь!CE28,0)</f>
        <v>0</v>
      </c>
      <c r="V28" s="52">
        <f>IF(Январь!$E$13=1,Январь!CF28,0)+IF(Февраль!$E$13=1,Февраль!CF28,0)+IF(Март!$E$13=1,Март!CF28,0)+IF(Апрель!$E$13=1,Апрель!CF28,0)+IF(Май!$E$13=1,Май!CF28,0)+IF(Июнь!$E$13=1,Июнь!CF28,0)+IF(Июль!$E$13=1,Июль!CF28,0)+IF(Август!$E$13=1,Август!CF28,0)+IF(Сентябрь!$E$13=1,Сентябрь!CF28,0)+IF(Октябрь!$E$13=1,Октябрь!CF28,0)+IF(Ноябрь!$E$13=1,Ноябрь!CF28,0)+IF(Декабрь!$E$13=1,Декабрь!CF28,0)</f>
        <v>0</v>
      </c>
      <c r="W28" s="52">
        <f>IF(Январь!$E$13=1,Январь!CG28,0)+IF(Февраль!$E$13=1,Февраль!CG28,0)+IF(Март!$E$13=1,Март!CG28,0)+IF(Апрель!$E$13=1,Апрель!CG28,0)+IF(Май!$E$13=1,Май!CG28,0)+IF(Июнь!$E$13=1,Июнь!CG28,0)+IF(Июль!$E$13=1,Июль!CG28,0)+IF(Август!$E$13=1,Август!CG28,0)+IF(Сентябрь!$E$13=1,Сентябрь!CG28,0)+IF(Октябрь!$E$13=1,Октябрь!CG28,0)+IF(Ноябрь!$E$13=1,Ноябрь!CG28,0)+IF(Декабрь!$E$13=1,Декабрь!CG28,0)</f>
        <v>0</v>
      </c>
      <c r="X28" s="48">
        <f>IF(Январь!$E$13=1,Январь!CH28,0)+IF(Февраль!$E$13=1,Февраль!CH28,0)+IF(Март!$E$13=1,Март!CH28,0)+IF(Апрель!$E$13=1,Апрель!CH28,0)+IF(Май!$E$13=1,Май!CH28,0)+IF(Июнь!$E$13=1,Июнь!CH28,0)+IF(Июль!$E$13=1,Июль!CH28,0)+IF(Август!$E$13=1,Август!CH28,0)+IF(Сентябрь!$E$13=1,Сентябрь!CH28,0)+IF(Октябрь!$E$13=1,Октябрь!CH28,0)+IF(Ноябрь!$E$13=1,Ноябрь!CH28,0)+IF(Декабрь!$E$13=1,Декабрь!CH28,0)</f>
        <v>0</v>
      </c>
      <c r="Y28" s="48">
        <f>IF(Январь!$E$13=1,Январь!CI28,0)+IF(Февраль!$E$13=1,Февраль!CI28,0)+IF(Март!$E$13=1,Март!CI28,0)+IF(Апрель!$E$13=1,Апрель!CI28,0)+IF(Май!$E$13=1,Май!CI28,0)+IF(Июнь!$E$13=1,Июнь!CI28,0)+IF(Июль!$E$13=1,Июль!CI28,0)+IF(Август!$E$13=1,Август!CI28,0)+IF(Сентябрь!$E$13=1,Сентябрь!CI28,0)+IF(Октябрь!$E$13=1,Октябрь!CI28,0)+IF(Ноябрь!$E$13=1,Ноябрь!CI28,0)+IF(Декабрь!$E$13=1,Декабрь!CI28,0)</f>
        <v>0</v>
      </c>
      <c r="Z28" s="48">
        <f>IF(Январь!$E$13=1,Январь!CJ28,0)+IF(Февраль!$E$13=1,Февраль!CJ28,0)+IF(Март!$E$13=1,Март!CJ28,0)+IF(Апрель!$E$13=1,Апрель!CJ28,0)+IF(Май!$E$13=1,Май!CJ28,0)+IF(Июнь!$E$13=1,Июнь!CJ28,0)+IF(Июль!$E$13=1,Июль!CJ28,0)+IF(Август!$E$13=1,Август!CJ28,0)+IF(Сентябрь!$E$13=1,Сентябрь!CJ28,0)+IF(Октябрь!$E$13=1,Октябрь!CJ28,0)+IF(Ноябрь!$E$13=1,Ноябрь!CJ28,0)+IF(Декабрь!$E$13=1,Декабрь!CJ28,0)</f>
        <v>0</v>
      </c>
      <c r="AA28" s="48">
        <f>IF(Январь!$E$13=1,Январь!CK28,0)+IF(Февраль!$E$13=1,Февраль!CK28,0)+IF(Март!$E$13=1,Март!CK28,0)+IF(Апрель!$E$13=1,Апрель!CK28,0)+IF(Май!$E$13=1,Май!CK28,0)+IF(Июнь!$E$13=1,Июнь!CK28,0)+IF(Июль!$E$13=1,Июль!CK28,0)+IF(Август!$E$13=1,Август!CK28,0)+IF(Сентябрь!$E$13=1,Сентябрь!CK28,0)+IF(Октябрь!$E$13=1,Октябрь!CK28,0)+IF(Ноябрь!$E$13=1,Ноябрь!CK28,0)+IF(Декабрь!$E$13=1,Декабрь!CK28,0)</f>
        <v>0</v>
      </c>
      <c r="AB28" s="48">
        <f>IF(Январь!$E$13=1,Январь!CL28,0)+IF(Февраль!$E$13=1,Февраль!CL28,0)+IF(Март!$E$13=1,Март!CL28,0)+IF(Апрель!$E$13=1,Апрель!CL28,0)+IF(Май!$E$13=1,Май!CL28,0)+IF(Июнь!$E$13=1,Июнь!CL28,0)+IF(Июль!$E$13=1,Июль!CL28,0)+IF(Август!$E$13=1,Август!CL28,0)+IF(Сентябрь!$E$13=1,Сентябрь!CL28,0)+IF(Октябрь!$E$13=1,Октябрь!CL28,0)+IF(Ноябрь!$E$13=1,Ноябрь!CL28,0)+IF(Декабрь!$E$13=1,Декабрь!CL28,0)</f>
        <v>0</v>
      </c>
      <c r="AC28" s="54">
        <f>IF(Январь!$E$13=1,Январь!CM28,0)+IF(Февраль!$E$13=1,Февраль!CM28,0)+IF(Март!$E$13=1,Март!CM28,0)+IF(Апрель!$E$13=1,Апрель!CM28,0)+IF(Май!$E$13=1,Май!CM28,0)+IF(Июнь!$E$13=1,Июнь!CM28,0)+IF(Июль!$E$13=1,Июль!CM28,0)+IF(Август!$E$13=1,Август!CM28,0)+IF(Сентябрь!$E$13=1,Сентябрь!CM28,0)+IF(Октябрь!$E$13=1,Октябрь!CM28,0)+IF(Ноябрь!$E$13=1,Ноябрь!CM28,0)+IF(Декабрь!$E$13=1,Декабрь!CM28,0)</f>
        <v>0</v>
      </c>
      <c r="AD28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28,0)+IF(Февраль!$E$13=1,Февраль!CN28,0)+IF(Март!$E$13=1,Март!CN28,0)+IF(Апрель!$E$13=1,Апрель!CN28,0)+IF(Май!$E$13=1,Май!CN28,0)+IF(Июнь!$E$13=1,Июнь!CN28,0)+IF(Июль!$E$13=1,Июль!CN28,0)+IF(Август!$E$13=1,Август!CN28,0)+IF(Сентябрь!$E$13=1,Сентябрь!CN28,0)+IF(Октябрь!$E$13=1,Октябрь!CN28,0)+IF(Ноябрь!$E$13=1,Ноябрь!CN28,0)+IF(Декабрь!$E$13=1,Декабрь!CN28,0))/(Январь!$E$13+Февраль!$E$13+Март!$E$13+Апрель!$E$13+Май!$E$13+Июнь!$E$13+Июль!$E$13+Август!$E$13+Сентябрь!$E$13+Октябрь!$E$13+Ноябрь!$E$13+Декабрь!$E$13))</f>
        <v>0</v>
      </c>
      <c r="AE28" s="109"/>
      <c r="AF28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28,0)+IF(Февраль!$E$13=1,Февраль!CP28,0)+IF(Март!$E$13=1,Март!CP28,0)+IF(Апрель!$E$13=1,Апрель!CP28,0)+IF(Май!$E$13=1,Май!CP28,0)+IF(Июнь!$E$13=1,Июнь!CP28,0)+IF(Июль!$E$13=1,Июль!CP28,0)+IF(Август!$E$13=1,Август!CP28,0)+IF(Сентябрь!$E$13=1,Сентябрь!CP28,0)+IF(Октябрь!$E$13=1,Октябрь!CP28,0)+IF(Ноябрь!$E$13=1,Ноябрь!CP28,0)+IF(Декабрь!$E$13=1,Декабрь!CP28,0))/(Январь!$E$13+Февраль!$E$13+Март!$E$13+Апрель!$E$13+Май!$E$13+Июнь!$E$13+Июль!$E$13+Август!$E$13+Сентябрь!$E$13+Октябрь!$E$13+Ноябрь!$E$13+Декабрь!$E$13))</f>
        <v>0</v>
      </c>
      <c r="AG28" s="63"/>
      <c r="AH28" s="10"/>
    </row>
    <row r="29" spans="2:34" ht="19.5" customHeight="1" thickBo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51">
        <f>IF(Январь!$E$13=1,Январь!BQ29,0)+IF(Февраль!$E$13=1,Февраль!BQ29,0)+IF(Март!$E$13=1,Март!BQ29,0)+IF(Апрель!$E$13=1,Апрель!BQ29,0)+IF(Май!$E$13=1,Май!BQ29,0)+IF(Июнь!$E$13=1,Июнь!BQ29,0)+IF(Июль!$E$13=1,Июль!BQ29,0)+IF(Август!$E$13=1,Август!BQ29,0)+IF(Сентябрь!$E$13=1,Сентябрь!BQ29,0)+IF(Октябрь!$E$13=1,Октябрь!BQ29,0)+IF(Ноябрь!$E$13=1,Ноябрь!BQ29,0)+IF(Декабрь!$E$13=1,Декабрь!BQ29,0)</f>
        <v>0</v>
      </c>
      <c r="H29" s="52">
        <f>IF(Январь!$E$13=1,Январь!BR29,0)+IF(Февраль!$E$13=1,Февраль!BR29,0)+IF(Март!$E$13=1,Март!BR29,0)+IF(Апрель!$E$13=1,Апрель!BR29,0)+IF(Май!$E$13=1,Май!BR29,0)+IF(Июнь!$E$13=1,Июнь!BR29,0)+IF(Июль!$E$13=1,Июль!BR29,0)+IF(Август!$E$13=1,Август!BR29,0)+IF(Сентябрь!$E$13=1,Сентябрь!BR29,0)+IF(Октябрь!$E$13=1,Октябрь!BR29,0)+IF(Ноябрь!$E$13=1,Ноябрь!BR29,0)+IF(Декабрь!$E$13=1,Декабрь!BR29,0)</f>
        <v>0</v>
      </c>
      <c r="I29" s="52">
        <f>IF(Январь!$E$13=1,Январь!BS29,0)+IF(Февраль!$E$13=1,Февраль!BS29,0)+IF(Март!$E$13=1,Март!BS29,0)+IF(Апрель!$E$13=1,Апрель!BS29,0)+IF(Май!$E$13=1,Май!BS29,0)+IF(Июнь!$E$13=1,Июнь!BS29,0)+IF(Июль!$E$13=1,Июль!BS29,0)+IF(Август!$E$13=1,Август!BS29,0)+IF(Сентябрь!$E$13=1,Сентябрь!BS29,0)+IF(Октябрь!$E$13=1,Октябрь!BS29,0)+IF(Ноябрь!$E$13=1,Ноябрь!BS29,0)+IF(Декабрь!$E$13=1,Декабрь!BS29,0)</f>
        <v>0</v>
      </c>
      <c r="J29" s="52">
        <f>IF(Январь!$E$13=1,Январь!BT29,0)+IF(Февраль!$E$13=1,Февраль!BT29,0)+IF(Март!$E$13=1,Март!BT29,0)+IF(Апрель!$E$13=1,Апрель!BT29,0)+IF(Май!$E$13=1,Май!BT29,0)+IF(Июнь!$E$13=1,Июнь!BT29,0)+IF(Июль!$E$13=1,Июль!BT29,0)+IF(Август!$E$13=1,Август!BT29,0)+IF(Сентябрь!$E$13=1,Сентябрь!BT29,0)+IF(Октябрь!$E$13=1,Октябрь!BT29,0)+IF(Ноябрь!$E$13=1,Ноябрь!BT29,0)+IF(Декабрь!$E$13=1,Декабрь!BT29,0)</f>
        <v>0</v>
      </c>
      <c r="K29" s="52">
        <f>IF(Январь!$E$13=1,Январь!BU29,0)+IF(Февраль!$E$13=1,Февраль!BU29,0)+IF(Март!$E$13=1,Март!BU29,0)+IF(Апрель!$E$13=1,Апрель!BU29,0)+IF(Май!$E$13=1,Май!BU29,0)+IF(Июнь!$E$13=1,Июнь!BU29,0)+IF(Июль!$E$13=1,Июль!BU29,0)+IF(Август!$E$13=1,Август!BU29,0)+IF(Сентябрь!$E$13=1,Сентябрь!BU29,0)+IF(Октябрь!$E$13=1,Октябрь!BU29,0)+IF(Ноябрь!$E$13=1,Ноябрь!BU29,0)+IF(Декабрь!$E$13=1,Декабрь!BU29,0)</f>
        <v>0</v>
      </c>
      <c r="L29" s="52">
        <f>IF(Январь!$E$13=1,Январь!BV29,0)+IF(Февраль!$E$13=1,Февраль!BV29,0)+IF(Март!$E$13=1,Март!BV29,0)+IF(Апрель!$E$13=1,Апрель!BV29,0)+IF(Май!$E$13=1,Май!BV29,0)+IF(Июнь!$E$13=1,Июнь!BV29,0)+IF(Июль!$E$13=1,Июль!BV29,0)+IF(Август!$E$13=1,Август!BV29,0)+IF(Сентябрь!$E$13=1,Сентябрь!BV29,0)+IF(Октябрь!$E$13=1,Октябрь!BV29,0)+IF(Ноябрь!$E$13=1,Ноябрь!BV29,0)+IF(Декабрь!$E$13=1,Декабрь!BV29,0)</f>
        <v>0</v>
      </c>
      <c r="M29" s="53">
        <f>IF(Январь!$E$13=1,Январь!BW29,0)+IF(Февраль!$E$13=1,Февраль!BW29,0)+IF(Март!$E$13=1,Март!BW29,0)+IF(Апрель!$E$13=1,Апрель!BW29,0)+IF(Май!$E$13=1,Май!BW29,0)+IF(Июнь!$E$13=1,Июнь!BW29,0)+IF(Июль!$E$13=1,Июль!BW29,0)+IF(Август!$E$13=1,Август!BW29,0)+IF(Сентябрь!$E$13=1,Сентябрь!BW29,0)+IF(Октябрь!$E$13=1,Октябрь!BW29,0)+IF(Ноябрь!$E$13=1,Ноябрь!BW29,0)+IF(Декабрь!$E$13=1,Декабрь!BW29,0)</f>
        <v>0</v>
      </c>
      <c r="N29" s="54">
        <f>IF(Январь!$E$13=1,Январь!BX29,0)+IF(Февраль!$E$13=1,Февраль!BX29,0)+IF(Март!$E$13=1,Март!BX29,0)+IF(Апрель!$E$13=1,Апрель!BX29,0)+IF(Май!$E$13=1,Май!BX29,0)+IF(Июнь!$E$13=1,Июнь!BX29,0)+IF(Июль!$E$13=1,Июль!BX29,0)+IF(Август!$E$13=1,Август!BX29,0)+IF(Сентябрь!$E$13=1,Сентябрь!BX29,0)+IF(Октябрь!$E$13=1,Октябрь!BX29,0)+IF(Ноябрь!$E$13=1,Ноябрь!BX29,0)+IF(Декабрь!$E$13=1,Декабрь!BX29,0)</f>
        <v>0</v>
      </c>
      <c r="O29" s="51">
        <f>IF(Январь!$E$13=1,Январь!BY29,0)+IF(Февраль!$E$13=1,Февраль!BY29,0)+IF(Март!$E$13=1,Март!BY29,0)+IF(Апрель!$E$13=1,Апрель!BY29,0)+IF(Май!$E$13=1,Май!BY29,0)+IF(Июнь!$E$13=1,Июнь!BY29,0)+IF(Июль!$E$13=1,Июль!BY29,0)+IF(Август!$E$13=1,Август!BY29,0)+IF(Сентябрь!$E$13=1,Сентябрь!BY29,0)+IF(Октябрь!$E$13=1,Октябрь!BY29,0)+IF(Ноябрь!$E$13=1,Ноябрь!BY29,0)+IF(Декабрь!$E$13=1,Декабрь!BY29,0)</f>
        <v>0</v>
      </c>
      <c r="P29" s="52">
        <f>IF(Январь!$E$13=1,Январь!BZ29,0)+IF(Февраль!$E$13=1,Февраль!BZ29,0)+IF(Март!$E$13=1,Март!BZ29,0)+IF(Апрель!$E$13=1,Апрель!BZ29,0)+IF(Май!$E$13=1,Май!BZ29,0)+IF(Июнь!$E$13=1,Июнь!BZ29,0)+IF(Июль!$E$13=1,Июль!BZ29,0)+IF(Август!$E$13=1,Август!BZ29,0)+IF(Сентябрь!$E$13=1,Сентябрь!BZ29,0)+IF(Октябрь!$E$13=1,Октябрь!BZ29,0)+IF(Ноябрь!$E$13=1,Ноябрь!BZ29,0)+IF(Декабрь!$E$13=1,Декабрь!BZ29,0)</f>
        <v>0</v>
      </c>
      <c r="Q29" s="52">
        <f>IF(Январь!$E$13=1,Январь!CA29,0)+IF(Февраль!$E$13=1,Февраль!CA29,0)+IF(Март!$E$13=1,Март!CA29,0)+IF(Апрель!$E$13=1,Апрель!CA29,0)+IF(Май!$E$13=1,Май!CA29,0)+IF(Июнь!$E$13=1,Июнь!CA29,0)+IF(Июль!$E$13=1,Июль!CA29,0)+IF(Август!$E$13=1,Август!CA29,0)+IF(Сентябрь!$E$13=1,Сентябрь!CA29,0)+IF(Октябрь!$E$13=1,Октябрь!CA29,0)+IF(Ноябрь!$E$13=1,Ноябрь!CA29,0)+IF(Декабрь!$E$13=1,Декабрь!CA29,0)</f>
        <v>0</v>
      </c>
      <c r="R29" s="52">
        <f>IF(Январь!$E$13=1,Январь!CB29,0)+IF(Февраль!$E$13=1,Февраль!CB29,0)+IF(Март!$E$13=1,Март!CB29,0)+IF(Апрель!$E$13=1,Апрель!CB29,0)+IF(Май!$E$13=1,Май!CB29,0)+IF(Июнь!$E$13=1,Июнь!CB29,0)+IF(Июль!$E$13=1,Июль!CB29,0)+IF(Август!$E$13=1,Август!CB29,0)+IF(Сентябрь!$E$13=1,Сентябрь!CB29,0)+IF(Октябрь!$E$13=1,Октябрь!CB29,0)+IF(Ноябрь!$E$13=1,Ноябрь!CB29,0)+IF(Декабрь!$E$13=1,Декабрь!CB29,0)</f>
        <v>0</v>
      </c>
      <c r="S29" s="52">
        <f>IF(Январь!$E$13=1,Январь!CC29,0)+IF(Февраль!$E$13=1,Февраль!CC29,0)+IF(Март!$E$13=1,Март!CC29,0)+IF(Апрель!$E$13=1,Апрель!CC29,0)+IF(Май!$E$13=1,Май!CC29,0)+IF(Июнь!$E$13=1,Июнь!CC29,0)+IF(Июль!$E$13=1,Июль!CC29,0)+IF(Август!$E$13=1,Август!CC29,0)+IF(Сентябрь!$E$13=1,Сентябрь!CC29,0)+IF(Октябрь!$E$13=1,Октябрь!CC29,0)+IF(Ноябрь!$E$13=1,Ноябрь!CC29,0)+IF(Декабрь!$E$13=1,Декабрь!CC29,0)</f>
        <v>0</v>
      </c>
      <c r="T29" s="52">
        <f>IF(Январь!$E$13=1,Январь!CD29,0)+IF(Февраль!$E$13=1,Февраль!CD29,0)+IF(Март!$E$13=1,Март!CD29,0)+IF(Апрель!$E$13=1,Апрель!CD29,0)+IF(Май!$E$13=1,Май!CD29,0)+IF(Июнь!$E$13=1,Июнь!CD29,0)+IF(Июль!$E$13=1,Июль!CD29,0)+IF(Август!$E$13=1,Август!CD29,0)+IF(Сентябрь!$E$13=1,Сентябрь!CD29,0)+IF(Октябрь!$E$13=1,Октябрь!CD29,0)+IF(Ноябрь!$E$13=1,Ноябрь!CD29,0)+IF(Декабрь!$E$13=1,Декабрь!CD29,0)</f>
        <v>0</v>
      </c>
      <c r="U29" s="52">
        <f>IF(Январь!$E$13=1,Январь!CE29,0)+IF(Февраль!$E$13=1,Февраль!CE29,0)+IF(Март!$E$13=1,Март!CE29,0)+IF(Апрель!$E$13=1,Апрель!CE29,0)+IF(Май!$E$13=1,Май!CE29,0)+IF(Июнь!$E$13=1,Июнь!CE29,0)+IF(Июль!$E$13=1,Июль!CE29,0)+IF(Август!$E$13=1,Август!CE29,0)+IF(Сентябрь!$E$13=1,Сентябрь!CE29,0)+IF(Октябрь!$E$13=1,Октябрь!CE29,0)+IF(Ноябрь!$E$13=1,Ноябрь!CE29,0)+IF(Декабрь!$E$13=1,Декабрь!CE29,0)</f>
        <v>0</v>
      </c>
      <c r="V29" s="52">
        <f>IF(Январь!$E$13=1,Январь!CF29,0)+IF(Февраль!$E$13=1,Февраль!CF29,0)+IF(Март!$E$13=1,Март!CF29,0)+IF(Апрель!$E$13=1,Апрель!CF29,0)+IF(Май!$E$13=1,Май!CF29,0)+IF(Июнь!$E$13=1,Июнь!CF29,0)+IF(Июль!$E$13=1,Июль!CF29,0)+IF(Август!$E$13=1,Август!CF29,0)+IF(Сентябрь!$E$13=1,Сентябрь!CF29,0)+IF(Октябрь!$E$13=1,Октябрь!CF29,0)+IF(Ноябрь!$E$13=1,Ноябрь!CF29,0)+IF(Декабрь!$E$13=1,Декабрь!CF29,0)</f>
        <v>0</v>
      </c>
      <c r="W29" s="52">
        <f>IF(Январь!$E$13=1,Январь!CG29,0)+IF(Февраль!$E$13=1,Февраль!CG29,0)+IF(Март!$E$13=1,Март!CG29,0)+IF(Апрель!$E$13=1,Апрель!CG29,0)+IF(Май!$E$13=1,Май!CG29,0)+IF(Июнь!$E$13=1,Июнь!CG29,0)+IF(Июль!$E$13=1,Июль!CG29,0)+IF(Август!$E$13=1,Август!CG29,0)+IF(Сентябрь!$E$13=1,Сентябрь!CG29,0)+IF(Октябрь!$E$13=1,Октябрь!CG29,0)+IF(Ноябрь!$E$13=1,Ноябрь!CG29,0)+IF(Декабрь!$E$13=1,Декабрь!CG29,0)</f>
        <v>0</v>
      </c>
      <c r="X29" s="48">
        <f>IF(Январь!$E$13=1,Январь!CH29,0)+IF(Февраль!$E$13=1,Февраль!CH29,0)+IF(Март!$E$13=1,Март!CH29,0)+IF(Апрель!$E$13=1,Апрель!CH29,0)+IF(Май!$E$13=1,Май!CH29,0)+IF(Июнь!$E$13=1,Июнь!CH29,0)+IF(Июль!$E$13=1,Июль!CH29,0)+IF(Август!$E$13=1,Август!CH29,0)+IF(Сентябрь!$E$13=1,Сентябрь!CH29,0)+IF(Октябрь!$E$13=1,Октябрь!CH29,0)+IF(Ноябрь!$E$13=1,Ноябрь!CH29,0)+IF(Декабрь!$E$13=1,Декабрь!CH29,0)</f>
        <v>0</v>
      </c>
      <c r="Y29" s="48">
        <f>IF(Январь!$E$13=1,Январь!CI29,0)+IF(Февраль!$E$13=1,Февраль!CI29,0)+IF(Март!$E$13=1,Март!CI29,0)+IF(Апрель!$E$13=1,Апрель!CI29,0)+IF(Май!$E$13=1,Май!CI29,0)+IF(Июнь!$E$13=1,Июнь!CI29,0)+IF(Июль!$E$13=1,Июль!CI29,0)+IF(Август!$E$13=1,Август!CI29,0)+IF(Сентябрь!$E$13=1,Сентябрь!CI29,0)+IF(Октябрь!$E$13=1,Октябрь!CI29,0)+IF(Ноябрь!$E$13=1,Ноябрь!CI29,0)+IF(Декабрь!$E$13=1,Декабрь!CI29,0)</f>
        <v>0</v>
      </c>
      <c r="Z29" s="48">
        <f>IF(Январь!$E$13=1,Январь!CJ29,0)+IF(Февраль!$E$13=1,Февраль!CJ29,0)+IF(Март!$E$13=1,Март!CJ29,0)+IF(Апрель!$E$13=1,Апрель!CJ29,0)+IF(Май!$E$13=1,Май!CJ29,0)+IF(Июнь!$E$13=1,Июнь!CJ29,0)+IF(Июль!$E$13=1,Июль!CJ29,0)+IF(Август!$E$13=1,Август!CJ29,0)+IF(Сентябрь!$E$13=1,Сентябрь!CJ29,0)+IF(Октябрь!$E$13=1,Октябрь!CJ29,0)+IF(Ноябрь!$E$13=1,Ноябрь!CJ29,0)+IF(Декабрь!$E$13=1,Декабрь!CJ29,0)</f>
        <v>0</v>
      </c>
      <c r="AA29" s="48">
        <f>IF(Январь!$E$13=1,Январь!CK29,0)+IF(Февраль!$E$13=1,Февраль!CK29,0)+IF(Март!$E$13=1,Март!CK29,0)+IF(Апрель!$E$13=1,Апрель!CK29,0)+IF(Май!$E$13=1,Май!CK29,0)+IF(Июнь!$E$13=1,Июнь!CK29,0)+IF(Июль!$E$13=1,Июль!CK29,0)+IF(Август!$E$13=1,Август!CK29,0)+IF(Сентябрь!$E$13=1,Сентябрь!CK29,0)+IF(Октябрь!$E$13=1,Октябрь!CK29,0)+IF(Ноябрь!$E$13=1,Ноябрь!CK29,0)+IF(Декабрь!$E$13=1,Декабрь!CK29,0)</f>
        <v>0</v>
      </c>
      <c r="AB29" s="48">
        <f>IF(Январь!$E$13=1,Январь!CL29,0)+IF(Февраль!$E$13=1,Февраль!CL29,0)+IF(Март!$E$13=1,Март!CL29,0)+IF(Апрель!$E$13=1,Апрель!CL29,0)+IF(Май!$E$13=1,Май!CL29,0)+IF(Июнь!$E$13=1,Июнь!CL29,0)+IF(Июль!$E$13=1,Июль!CL29,0)+IF(Август!$E$13=1,Август!CL29,0)+IF(Сентябрь!$E$13=1,Сентябрь!CL29,0)+IF(Октябрь!$E$13=1,Октябрь!CL29,0)+IF(Ноябрь!$E$13=1,Ноябрь!CL29,0)+IF(Декабрь!$E$13=1,Декабрь!CL29,0)</f>
        <v>0</v>
      </c>
      <c r="AC29" s="54">
        <f>IF(Январь!$E$13=1,Январь!CM29,0)+IF(Февраль!$E$13=1,Февраль!CM29,0)+IF(Март!$E$13=1,Март!CM29,0)+IF(Апрель!$E$13=1,Апрель!CM29,0)+IF(Май!$E$13=1,Май!CM29,0)+IF(Июнь!$E$13=1,Июнь!CM29,0)+IF(Июль!$E$13=1,Июль!CM29,0)+IF(Август!$E$13=1,Август!CM29,0)+IF(Сентябрь!$E$13=1,Сентябрь!CM29,0)+IF(Октябрь!$E$13=1,Октябрь!CM29,0)+IF(Ноябрь!$E$13=1,Ноябрь!CM29,0)+IF(Декабрь!$E$13=1,Декабрь!CM29,0)</f>
        <v>0</v>
      </c>
      <c r="AD29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29,0)+IF(Февраль!$E$13=1,Февраль!CN29,0)+IF(Март!$E$13=1,Март!CN29,0)+IF(Апрель!$E$13=1,Апрель!CN29,0)+IF(Май!$E$13=1,Май!CN29,0)+IF(Июнь!$E$13=1,Июнь!CN29,0)+IF(Июль!$E$13=1,Июль!CN29,0)+IF(Август!$E$13=1,Август!CN29,0)+IF(Сентябрь!$E$13=1,Сентябрь!CN29,0)+IF(Октябрь!$E$13=1,Октябрь!CN29,0)+IF(Ноябрь!$E$13=1,Ноябрь!CN29,0)+IF(Декабрь!$E$13=1,Декабрь!CN29,0))/(Январь!$E$13+Февраль!$E$13+Март!$E$13+Апрель!$E$13+Май!$E$13+Июнь!$E$13+Июль!$E$13+Август!$E$13+Сентябрь!$E$13+Октябрь!$E$13+Ноябрь!$E$13+Декабрь!$E$13))</f>
        <v>0</v>
      </c>
      <c r="AE29" s="109"/>
      <c r="AF29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29,0)+IF(Февраль!$E$13=1,Февраль!CP29,0)+IF(Март!$E$13=1,Март!CP29,0)+IF(Апрель!$E$13=1,Апрель!CP29,0)+IF(Май!$E$13=1,Май!CP29,0)+IF(Июнь!$E$13=1,Июнь!CP29,0)+IF(Июль!$E$13=1,Июль!CP29,0)+IF(Август!$E$13=1,Август!CP29,0)+IF(Сентябрь!$E$13=1,Сентябрь!CP29,0)+IF(Октябрь!$E$13=1,Октябрь!CP29,0)+IF(Ноябрь!$E$13=1,Ноябрь!CP29,0)+IF(Декабрь!$E$13=1,Декабрь!CP29,0))/(Январь!$E$13+Февраль!$E$13+Март!$E$13+Апрель!$E$13+Май!$E$13+Июнь!$E$13+Июль!$E$13+Август!$E$13+Сентябрь!$E$13+Октябрь!$E$13+Ноябрь!$E$13+Декабрь!$E$13))</f>
        <v>0</v>
      </c>
      <c r="AG29" s="63"/>
      <c r="AH29" s="10"/>
    </row>
    <row r="30" spans="2:34" ht="19.5" customHeight="1" thickBo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51">
        <f>IF(Январь!$E$13=1,Январь!BQ30,0)+IF(Февраль!$E$13=1,Февраль!BQ30,0)+IF(Март!$E$13=1,Март!BQ30,0)+IF(Апрель!$E$13=1,Апрель!BQ30,0)+IF(Май!$E$13=1,Май!BQ30,0)+IF(Июнь!$E$13=1,Июнь!BQ30,0)+IF(Июль!$E$13=1,Июль!BQ30,0)+IF(Август!$E$13=1,Август!BQ30,0)+IF(Сентябрь!$E$13=1,Сентябрь!BQ30,0)+IF(Октябрь!$E$13=1,Октябрь!BQ30,0)+IF(Ноябрь!$E$13=1,Ноябрь!BQ30,0)+IF(Декабрь!$E$13=1,Декабрь!BQ30,0)</f>
        <v>0</v>
      </c>
      <c r="H30" s="52">
        <f>IF(Январь!$E$13=1,Январь!BR30,0)+IF(Февраль!$E$13=1,Февраль!BR30,0)+IF(Март!$E$13=1,Март!BR30,0)+IF(Апрель!$E$13=1,Апрель!BR30,0)+IF(Май!$E$13=1,Май!BR30,0)+IF(Июнь!$E$13=1,Июнь!BR30,0)+IF(Июль!$E$13=1,Июль!BR30,0)+IF(Август!$E$13=1,Август!BR30,0)+IF(Сентябрь!$E$13=1,Сентябрь!BR30,0)+IF(Октябрь!$E$13=1,Октябрь!BR30,0)+IF(Ноябрь!$E$13=1,Ноябрь!BR30,0)+IF(Декабрь!$E$13=1,Декабрь!BR30,0)</f>
        <v>0</v>
      </c>
      <c r="I30" s="52">
        <f>IF(Январь!$E$13=1,Январь!BS30,0)+IF(Февраль!$E$13=1,Февраль!BS30,0)+IF(Март!$E$13=1,Март!BS30,0)+IF(Апрель!$E$13=1,Апрель!BS30,0)+IF(Май!$E$13=1,Май!BS30,0)+IF(Июнь!$E$13=1,Июнь!BS30,0)+IF(Июль!$E$13=1,Июль!BS30,0)+IF(Август!$E$13=1,Август!BS30,0)+IF(Сентябрь!$E$13=1,Сентябрь!BS30,0)+IF(Октябрь!$E$13=1,Октябрь!BS30,0)+IF(Ноябрь!$E$13=1,Ноябрь!BS30,0)+IF(Декабрь!$E$13=1,Декабрь!BS30,0)</f>
        <v>0</v>
      </c>
      <c r="J30" s="52">
        <f>IF(Январь!$E$13=1,Январь!BT30,0)+IF(Февраль!$E$13=1,Февраль!BT30,0)+IF(Март!$E$13=1,Март!BT30,0)+IF(Апрель!$E$13=1,Апрель!BT30,0)+IF(Май!$E$13=1,Май!BT30,0)+IF(Июнь!$E$13=1,Июнь!BT30,0)+IF(Июль!$E$13=1,Июль!BT30,0)+IF(Август!$E$13=1,Август!BT30,0)+IF(Сентябрь!$E$13=1,Сентябрь!BT30,0)+IF(Октябрь!$E$13=1,Октябрь!BT30,0)+IF(Ноябрь!$E$13=1,Ноябрь!BT30,0)+IF(Декабрь!$E$13=1,Декабрь!BT30,0)</f>
        <v>0</v>
      </c>
      <c r="K30" s="52">
        <f>IF(Январь!$E$13=1,Январь!BU30,0)+IF(Февраль!$E$13=1,Февраль!BU30,0)+IF(Март!$E$13=1,Март!BU30,0)+IF(Апрель!$E$13=1,Апрель!BU30,0)+IF(Май!$E$13=1,Май!BU30,0)+IF(Июнь!$E$13=1,Июнь!BU30,0)+IF(Июль!$E$13=1,Июль!BU30,0)+IF(Август!$E$13=1,Август!BU30,0)+IF(Сентябрь!$E$13=1,Сентябрь!BU30,0)+IF(Октябрь!$E$13=1,Октябрь!BU30,0)+IF(Ноябрь!$E$13=1,Ноябрь!BU30,0)+IF(Декабрь!$E$13=1,Декабрь!BU30,0)</f>
        <v>0</v>
      </c>
      <c r="L30" s="52">
        <f>IF(Январь!$E$13=1,Январь!BV30,0)+IF(Февраль!$E$13=1,Февраль!BV30,0)+IF(Март!$E$13=1,Март!BV30,0)+IF(Апрель!$E$13=1,Апрель!BV30,0)+IF(Май!$E$13=1,Май!BV30,0)+IF(Июнь!$E$13=1,Июнь!BV30,0)+IF(Июль!$E$13=1,Июль!BV30,0)+IF(Август!$E$13=1,Август!BV30,0)+IF(Сентябрь!$E$13=1,Сентябрь!BV30,0)+IF(Октябрь!$E$13=1,Октябрь!BV30,0)+IF(Ноябрь!$E$13=1,Ноябрь!BV30,0)+IF(Декабрь!$E$13=1,Декабрь!BV30,0)</f>
        <v>0</v>
      </c>
      <c r="M30" s="53">
        <f>IF(Январь!$E$13=1,Январь!BW30,0)+IF(Февраль!$E$13=1,Февраль!BW30,0)+IF(Март!$E$13=1,Март!BW30,0)+IF(Апрель!$E$13=1,Апрель!BW30,0)+IF(Май!$E$13=1,Май!BW30,0)+IF(Июнь!$E$13=1,Июнь!BW30,0)+IF(Июль!$E$13=1,Июль!BW30,0)+IF(Август!$E$13=1,Август!BW30,0)+IF(Сентябрь!$E$13=1,Сентябрь!BW30,0)+IF(Октябрь!$E$13=1,Октябрь!BW30,0)+IF(Ноябрь!$E$13=1,Ноябрь!BW30,0)+IF(Декабрь!$E$13=1,Декабрь!BW30,0)</f>
        <v>0</v>
      </c>
      <c r="N30" s="54">
        <f>IF(Январь!$E$13=1,Январь!BX30,0)+IF(Февраль!$E$13=1,Февраль!BX30,0)+IF(Март!$E$13=1,Март!BX30,0)+IF(Апрель!$E$13=1,Апрель!BX30,0)+IF(Май!$E$13=1,Май!BX30,0)+IF(Июнь!$E$13=1,Июнь!BX30,0)+IF(Июль!$E$13=1,Июль!BX30,0)+IF(Август!$E$13=1,Август!BX30,0)+IF(Сентябрь!$E$13=1,Сентябрь!BX30,0)+IF(Октябрь!$E$13=1,Октябрь!BX30,0)+IF(Ноябрь!$E$13=1,Ноябрь!BX30,0)+IF(Декабрь!$E$13=1,Декабрь!BX30,0)</f>
        <v>0</v>
      </c>
      <c r="O30" s="51">
        <f>IF(Январь!$E$13=1,Январь!BY30,0)+IF(Февраль!$E$13=1,Февраль!BY30,0)+IF(Март!$E$13=1,Март!BY30,0)+IF(Апрель!$E$13=1,Апрель!BY30,0)+IF(Май!$E$13=1,Май!BY30,0)+IF(Июнь!$E$13=1,Июнь!BY30,0)+IF(Июль!$E$13=1,Июль!BY30,0)+IF(Август!$E$13=1,Август!BY30,0)+IF(Сентябрь!$E$13=1,Сентябрь!BY30,0)+IF(Октябрь!$E$13=1,Октябрь!BY30,0)+IF(Ноябрь!$E$13=1,Ноябрь!BY30,0)+IF(Декабрь!$E$13=1,Декабрь!BY30,0)</f>
        <v>0</v>
      </c>
      <c r="P30" s="52">
        <f>IF(Январь!$E$13=1,Январь!BZ30,0)+IF(Февраль!$E$13=1,Февраль!BZ30,0)+IF(Март!$E$13=1,Март!BZ30,0)+IF(Апрель!$E$13=1,Апрель!BZ30,0)+IF(Май!$E$13=1,Май!BZ30,0)+IF(Июнь!$E$13=1,Июнь!BZ30,0)+IF(Июль!$E$13=1,Июль!BZ30,0)+IF(Август!$E$13=1,Август!BZ30,0)+IF(Сентябрь!$E$13=1,Сентябрь!BZ30,0)+IF(Октябрь!$E$13=1,Октябрь!BZ30,0)+IF(Ноябрь!$E$13=1,Ноябрь!BZ30,0)+IF(Декабрь!$E$13=1,Декабрь!BZ30,0)</f>
        <v>0</v>
      </c>
      <c r="Q30" s="52">
        <f>IF(Январь!$E$13=1,Январь!CA30,0)+IF(Февраль!$E$13=1,Февраль!CA30,0)+IF(Март!$E$13=1,Март!CA30,0)+IF(Апрель!$E$13=1,Апрель!CA30,0)+IF(Май!$E$13=1,Май!CA30,0)+IF(Июнь!$E$13=1,Июнь!CA30,0)+IF(Июль!$E$13=1,Июль!CA30,0)+IF(Август!$E$13=1,Август!CA30,0)+IF(Сентябрь!$E$13=1,Сентябрь!CA30,0)+IF(Октябрь!$E$13=1,Октябрь!CA30,0)+IF(Ноябрь!$E$13=1,Ноябрь!CA30,0)+IF(Декабрь!$E$13=1,Декабрь!CA30,0)</f>
        <v>0</v>
      </c>
      <c r="R30" s="52">
        <f>IF(Январь!$E$13=1,Январь!CB30,0)+IF(Февраль!$E$13=1,Февраль!CB30,0)+IF(Март!$E$13=1,Март!CB30,0)+IF(Апрель!$E$13=1,Апрель!CB30,0)+IF(Май!$E$13=1,Май!CB30,0)+IF(Июнь!$E$13=1,Июнь!CB30,0)+IF(Июль!$E$13=1,Июль!CB30,0)+IF(Август!$E$13=1,Август!CB30,0)+IF(Сентябрь!$E$13=1,Сентябрь!CB30,0)+IF(Октябрь!$E$13=1,Октябрь!CB30,0)+IF(Ноябрь!$E$13=1,Ноябрь!CB30,0)+IF(Декабрь!$E$13=1,Декабрь!CB30,0)</f>
        <v>0</v>
      </c>
      <c r="S30" s="52">
        <f>IF(Январь!$E$13=1,Январь!CC30,0)+IF(Февраль!$E$13=1,Февраль!CC30,0)+IF(Март!$E$13=1,Март!CC30,0)+IF(Апрель!$E$13=1,Апрель!CC30,0)+IF(Май!$E$13=1,Май!CC30,0)+IF(Июнь!$E$13=1,Июнь!CC30,0)+IF(Июль!$E$13=1,Июль!CC30,0)+IF(Август!$E$13=1,Август!CC30,0)+IF(Сентябрь!$E$13=1,Сентябрь!CC30,0)+IF(Октябрь!$E$13=1,Октябрь!CC30,0)+IF(Ноябрь!$E$13=1,Ноябрь!CC30,0)+IF(Декабрь!$E$13=1,Декабрь!CC30,0)</f>
        <v>0</v>
      </c>
      <c r="T30" s="52">
        <f>IF(Январь!$E$13=1,Январь!CD30,0)+IF(Февраль!$E$13=1,Февраль!CD30,0)+IF(Март!$E$13=1,Март!CD30,0)+IF(Апрель!$E$13=1,Апрель!CD30,0)+IF(Май!$E$13=1,Май!CD30,0)+IF(Июнь!$E$13=1,Июнь!CD30,0)+IF(Июль!$E$13=1,Июль!CD30,0)+IF(Август!$E$13=1,Август!CD30,0)+IF(Сентябрь!$E$13=1,Сентябрь!CD30,0)+IF(Октябрь!$E$13=1,Октябрь!CD30,0)+IF(Ноябрь!$E$13=1,Ноябрь!CD30,0)+IF(Декабрь!$E$13=1,Декабрь!CD30,0)</f>
        <v>0</v>
      </c>
      <c r="U30" s="52">
        <f>IF(Январь!$E$13=1,Январь!CE30,0)+IF(Февраль!$E$13=1,Февраль!CE30,0)+IF(Март!$E$13=1,Март!CE30,0)+IF(Апрель!$E$13=1,Апрель!CE30,0)+IF(Май!$E$13=1,Май!CE30,0)+IF(Июнь!$E$13=1,Июнь!CE30,0)+IF(Июль!$E$13=1,Июль!CE30,0)+IF(Август!$E$13=1,Август!CE30,0)+IF(Сентябрь!$E$13=1,Сентябрь!CE30,0)+IF(Октябрь!$E$13=1,Октябрь!CE30,0)+IF(Ноябрь!$E$13=1,Ноябрь!CE30,0)+IF(Декабрь!$E$13=1,Декабрь!CE30,0)</f>
        <v>0</v>
      </c>
      <c r="V30" s="52">
        <f>IF(Январь!$E$13=1,Январь!CF30,0)+IF(Февраль!$E$13=1,Февраль!CF30,0)+IF(Март!$E$13=1,Март!CF30,0)+IF(Апрель!$E$13=1,Апрель!CF30,0)+IF(Май!$E$13=1,Май!CF30,0)+IF(Июнь!$E$13=1,Июнь!CF30,0)+IF(Июль!$E$13=1,Июль!CF30,0)+IF(Август!$E$13=1,Август!CF30,0)+IF(Сентябрь!$E$13=1,Сентябрь!CF30,0)+IF(Октябрь!$E$13=1,Октябрь!CF30,0)+IF(Ноябрь!$E$13=1,Ноябрь!CF30,0)+IF(Декабрь!$E$13=1,Декабрь!CF30,0)</f>
        <v>0</v>
      </c>
      <c r="W30" s="52">
        <f>IF(Январь!$E$13=1,Январь!CG30,0)+IF(Февраль!$E$13=1,Февраль!CG30,0)+IF(Март!$E$13=1,Март!CG30,0)+IF(Апрель!$E$13=1,Апрель!CG30,0)+IF(Май!$E$13=1,Май!CG30,0)+IF(Июнь!$E$13=1,Июнь!CG30,0)+IF(Июль!$E$13=1,Июль!CG30,0)+IF(Август!$E$13=1,Август!CG30,0)+IF(Сентябрь!$E$13=1,Сентябрь!CG30,0)+IF(Октябрь!$E$13=1,Октябрь!CG30,0)+IF(Ноябрь!$E$13=1,Ноябрь!CG30,0)+IF(Декабрь!$E$13=1,Декабрь!CG30,0)</f>
        <v>0</v>
      </c>
      <c r="X30" s="48">
        <f>IF(Январь!$E$13=1,Январь!CH30,0)+IF(Февраль!$E$13=1,Февраль!CH30,0)+IF(Март!$E$13=1,Март!CH30,0)+IF(Апрель!$E$13=1,Апрель!CH30,0)+IF(Май!$E$13=1,Май!CH30,0)+IF(Июнь!$E$13=1,Июнь!CH30,0)+IF(Июль!$E$13=1,Июль!CH30,0)+IF(Август!$E$13=1,Август!CH30,0)+IF(Сентябрь!$E$13=1,Сентябрь!CH30,0)+IF(Октябрь!$E$13=1,Октябрь!CH30,0)+IF(Ноябрь!$E$13=1,Ноябрь!CH30,0)+IF(Декабрь!$E$13=1,Декабрь!CH30,0)</f>
        <v>0</v>
      </c>
      <c r="Y30" s="48">
        <f>IF(Январь!$E$13=1,Январь!CI30,0)+IF(Февраль!$E$13=1,Февраль!CI30,0)+IF(Март!$E$13=1,Март!CI30,0)+IF(Апрель!$E$13=1,Апрель!CI30,0)+IF(Май!$E$13=1,Май!CI30,0)+IF(Июнь!$E$13=1,Июнь!CI30,0)+IF(Июль!$E$13=1,Июль!CI30,0)+IF(Август!$E$13=1,Август!CI30,0)+IF(Сентябрь!$E$13=1,Сентябрь!CI30,0)+IF(Октябрь!$E$13=1,Октябрь!CI30,0)+IF(Ноябрь!$E$13=1,Ноябрь!CI30,0)+IF(Декабрь!$E$13=1,Декабрь!CI30,0)</f>
        <v>0</v>
      </c>
      <c r="Z30" s="48">
        <f>IF(Январь!$E$13=1,Январь!CJ30,0)+IF(Февраль!$E$13=1,Февраль!CJ30,0)+IF(Март!$E$13=1,Март!CJ30,0)+IF(Апрель!$E$13=1,Апрель!CJ30,0)+IF(Май!$E$13=1,Май!CJ30,0)+IF(Июнь!$E$13=1,Июнь!CJ30,0)+IF(Июль!$E$13=1,Июль!CJ30,0)+IF(Август!$E$13=1,Август!CJ30,0)+IF(Сентябрь!$E$13=1,Сентябрь!CJ30,0)+IF(Октябрь!$E$13=1,Октябрь!CJ30,0)+IF(Ноябрь!$E$13=1,Ноябрь!CJ30,0)+IF(Декабрь!$E$13=1,Декабрь!CJ30,0)</f>
        <v>0</v>
      </c>
      <c r="AA30" s="48">
        <f>IF(Январь!$E$13=1,Январь!CK30,0)+IF(Февраль!$E$13=1,Февраль!CK30,0)+IF(Март!$E$13=1,Март!CK30,0)+IF(Апрель!$E$13=1,Апрель!CK30,0)+IF(Май!$E$13=1,Май!CK30,0)+IF(Июнь!$E$13=1,Июнь!CK30,0)+IF(Июль!$E$13=1,Июль!CK30,0)+IF(Август!$E$13=1,Август!CK30,0)+IF(Сентябрь!$E$13=1,Сентябрь!CK30,0)+IF(Октябрь!$E$13=1,Октябрь!CK30,0)+IF(Ноябрь!$E$13=1,Ноябрь!CK30,0)+IF(Декабрь!$E$13=1,Декабрь!CK30,0)</f>
        <v>0</v>
      </c>
      <c r="AB30" s="48">
        <f>IF(Январь!$E$13=1,Январь!CL30,0)+IF(Февраль!$E$13=1,Февраль!CL30,0)+IF(Март!$E$13=1,Март!CL30,0)+IF(Апрель!$E$13=1,Апрель!CL30,0)+IF(Май!$E$13=1,Май!CL30,0)+IF(Июнь!$E$13=1,Июнь!CL30,0)+IF(Июль!$E$13=1,Июль!CL30,0)+IF(Август!$E$13=1,Август!CL30,0)+IF(Сентябрь!$E$13=1,Сентябрь!CL30,0)+IF(Октябрь!$E$13=1,Октябрь!CL30,0)+IF(Ноябрь!$E$13=1,Ноябрь!CL30,0)+IF(Декабрь!$E$13=1,Декабрь!CL30,0)</f>
        <v>0</v>
      </c>
      <c r="AC30" s="54">
        <f>IF(Январь!$E$13=1,Январь!CM30,0)+IF(Февраль!$E$13=1,Февраль!CM30,0)+IF(Март!$E$13=1,Март!CM30,0)+IF(Апрель!$E$13=1,Апрель!CM30,0)+IF(Май!$E$13=1,Май!CM30,0)+IF(Июнь!$E$13=1,Июнь!CM30,0)+IF(Июль!$E$13=1,Июль!CM30,0)+IF(Август!$E$13=1,Август!CM30,0)+IF(Сентябрь!$E$13=1,Сентябрь!CM30,0)+IF(Октябрь!$E$13=1,Октябрь!CM30,0)+IF(Ноябрь!$E$13=1,Ноябрь!CM30,0)+IF(Декабрь!$E$13=1,Декабрь!CM30,0)</f>
        <v>0</v>
      </c>
      <c r="AD30" s="5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30,0)+IF(Февраль!$E$13=1,Февраль!CN30,0)+IF(Март!$E$13=1,Март!CN30,0)+IF(Апрель!$E$13=1,Апрель!CN30,0)+IF(Май!$E$13=1,Май!CN30,0)+IF(Июнь!$E$13=1,Июнь!CN30,0)+IF(Июль!$E$13=1,Июль!CN30,0)+IF(Август!$E$13=1,Август!CN30,0)+IF(Сентябрь!$E$13=1,Сентябрь!CN30,0)+IF(Октябрь!$E$13=1,Октябрь!CN30,0)+IF(Ноябрь!$E$13=1,Ноябрь!CN30,0)+IF(Декабрь!$E$13=1,Декабрь!CN30,0))/(Январь!$E$13+Февраль!$E$13+Март!$E$13+Апрель!$E$13+Май!$E$13+Июнь!$E$13+Июль!$E$13+Август!$E$13+Сентябрь!$E$13+Октябрь!$E$13+Ноябрь!$E$13+Декабрь!$E$13))</f>
        <v>0</v>
      </c>
      <c r="AE30" s="109"/>
      <c r="AF30" s="113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30,0)+IF(Февраль!$E$13=1,Февраль!CP30,0)+IF(Март!$E$13=1,Март!CP30,0)+IF(Апрель!$E$13=1,Апрель!CP30,0)+IF(Май!$E$13=1,Май!CP30,0)+IF(Июнь!$E$13=1,Июнь!CP30,0)+IF(Июль!$E$13=1,Июль!CP30,0)+IF(Август!$E$13=1,Август!CP30,0)+IF(Сентябрь!$E$13=1,Сентябрь!CP30,0)+IF(Октябрь!$E$13=1,Октябрь!CP30,0)+IF(Ноябрь!$E$13=1,Ноябрь!CP30,0)+IF(Декабрь!$E$13=1,Декабрь!CP30,0))/(Январь!$E$13+Февраль!$E$13+Март!$E$13+Апрель!$E$13+Май!$E$13+Июнь!$E$13+Июль!$E$13+Август!$E$13+Сентябрь!$E$13+Октябрь!$E$13+Ноябрь!$E$13+Декабрь!$E$13))</f>
        <v>0</v>
      </c>
      <c r="AG30" s="63"/>
      <c r="AH30" s="10"/>
    </row>
    <row r="31" spans="2:34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55">
        <f>IF(Январь!$E$13=1,Январь!BQ31,0)+IF(Февраль!$E$13=1,Февраль!BQ31,0)+IF(Март!$E$13=1,Март!BQ31,0)+IF(Апрель!$E$13=1,Апрель!BQ31,0)+IF(Май!$E$13=1,Май!BQ31,0)+IF(Июнь!$E$13=1,Июнь!BQ31,0)+IF(Июль!$E$13=1,Июль!BQ31,0)+IF(Август!$E$13=1,Август!BQ31,0)+IF(Сентябрь!$E$13=1,Сентябрь!BQ31,0)+IF(Октябрь!$E$13=1,Октябрь!BQ31,0)+IF(Ноябрь!$E$13=1,Ноябрь!BQ31,0)+IF(Декабрь!$E$13=1,Декабрь!BQ31,0)</f>
        <v>0</v>
      </c>
      <c r="H31" s="56">
        <f>IF(Январь!$E$13=1,Январь!BR31,0)+IF(Февраль!$E$13=1,Февраль!BR31,0)+IF(Март!$E$13=1,Март!BR31,0)+IF(Апрель!$E$13=1,Апрель!BR31,0)+IF(Май!$E$13=1,Май!BR31,0)+IF(Июнь!$E$13=1,Июнь!BR31,0)+IF(Июль!$E$13=1,Июль!BR31,0)+IF(Август!$E$13=1,Август!BR31,0)+IF(Сентябрь!$E$13=1,Сентябрь!BR31,0)+IF(Октябрь!$E$13=1,Октябрь!BR31,0)+IF(Ноябрь!$E$13=1,Ноябрь!BR31,0)+IF(Декабрь!$E$13=1,Декабрь!BR31,0)</f>
        <v>0</v>
      </c>
      <c r="I31" s="56">
        <f>IF(Январь!$E$13=1,Январь!BS31,0)+IF(Февраль!$E$13=1,Февраль!BS31,0)+IF(Март!$E$13=1,Март!BS31,0)+IF(Апрель!$E$13=1,Апрель!BS31,0)+IF(Май!$E$13=1,Май!BS31,0)+IF(Июнь!$E$13=1,Июнь!BS31,0)+IF(Июль!$E$13=1,Июль!BS31,0)+IF(Август!$E$13=1,Август!BS31,0)+IF(Сентябрь!$E$13=1,Сентябрь!BS31,0)+IF(Октябрь!$E$13=1,Октябрь!BS31,0)+IF(Ноябрь!$E$13=1,Ноябрь!BS31,0)+IF(Декабрь!$E$13=1,Декабрь!BS31,0)</f>
        <v>0</v>
      </c>
      <c r="J31" s="56">
        <f>IF(Январь!$E$13=1,Январь!BT31,0)+IF(Февраль!$E$13=1,Февраль!BT31,0)+IF(Март!$E$13=1,Март!BT31,0)+IF(Апрель!$E$13=1,Апрель!BT31,0)+IF(Май!$E$13=1,Май!BT31,0)+IF(Июнь!$E$13=1,Июнь!BT31,0)+IF(Июль!$E$13=1,Июль!BT31,0)+IF(Август!$E$13=1,Август!BT31,0)+IF(Сентябрь!$E$13=1,Сентябрь!BT31,0)+IF(Октябрь!$E$13=1,Октябрь!BT31,0)+IF(Ноябрь!$E$13=1,Ноябрь!BT31,0)+IF(Декабрь!$E$13=1,Декабрь!BT31,0)</f>
        <v>0</v>
      </c>
      <c r="K31" s="56">
        <f>IF(Январь!$E$13=1,Январь!BU31,0)+IF(Февраль!$E$13=1,Февраль!BU31,0)+IF(Март!$E$13=1,Март!BU31,0)+IF(Апрель!$E$13=1,Апрель!BU31,0)+IF(Май!$E$13=1,Май!BU31,0)+IF(Июнь!$E$13=1,Июнь!BU31,0)+IF(Июль!$E$13=1,Июль!BU31,0)+IF(Август!$E$13=1,Август!BU31,0)+IF(Сентябрь!$E$13=1,Сентябрь!BU31,0)+IF(Октябрь!$E$13=1,Октябрь!BU31,0)+IF(Ноябрь!$E$13=1,Ноябрь!BU31,0)+IF(Декабрь!$E$13=1,Декабрь!BU31,0)</f>
        <v>0</v>
      </c>
      <c r="L31" s="56">
        <f>IF(Январь!$E$13=1,Январь!BV31,0)+IF(Февраль!$E$13=1,Февраль!BV31,0)+IF(Март!$E$13=1,Март!BV31,0)+IF(Апрель!$E$13=1,Апрель!BV31,0)+IF(Май!$E$13=1,Май!BV31,0)+IF(Июнь!$E$13=1,Июнь!BV31,0)+IF(Июль!$E$13=1,Июль!BV31,0)+IF(Август!$E$13=1,Август!BV31,0)+IF(Сентябрь!$E$13=1,Сентябрь!BV31,0)+IF(Октябрь!$E$13=1,Октябрь!BV31,0)+IF(Ноябрь!$E$13=1,Ноябрь!BV31,0)+IF(Декабрь!$E$13=1,Декабрь!BV31,0)</f>
        <v>0</v>
      </c>
      <c r="M31" s="57">
        <f>IF(Январь!$E$13=1,Январь!BW31,0)+IF(Февраль!$E$13=1,Февраль!BW31,0)+IF(Март!$E$13=1,Март!BW31,0)+IF(Апрель!$E$13=1,Апрель!BW31,0)+IF(Май!$E$13=1,Май!BW31,0)+IF(Июнь!$E$13=1,Июнь!BW31,0)+IF(Июль!$E$13=1,Июль!BW31,0)+IF(Август!$E$13=1,Август!BW31,0)+IF(Сентябрь!$E$13=1,Сентябрь!BW31,0)+IF(Октябрь!$E$13=1,Октябрь!BW31,0)+IF(Ноябрь!$E$13=1,Ноябрь!BW31,0)+IF(Декабрь!$E$13=1,Декабрь!BW31,0)</f>
        <v>0</v>
      </c>
      <c r="N31" s="58">
        <f>IF(Январь!$E$13=1,Январь!BX31,0)+IF(Февраль!$E$13=1,Февраль!BX31,0)+IF(Март!$E$13=1,Март!BX31,0)+IF(Апрель!$E$13=1,Апрель!BX31,0)+IF(Май!$E$13=1,Май!BX31,0)+IF(Июнь!$E$13=1,Июнь!BX31,0)+IF(Июль!$E$13=1,Июль!BX31,0)+IF(Август!$E$13=1,Август!BX31,0)+IF(Сентябрь!$E$13=1,Сентябрь!BX31,0)+IF(Октябрь!$E$13=1,Октябрь!BX31,0)+IF(Ноябрь!$E$13=1,Ноябрь!BX31,0)+IF(Декабрь!$E$13=1,Декабрь!BX31,0)</f>
        <v>0</v>
      </c>
      <c r="O31" s="55">
        <f>IF(Январь!$E$13=1,Январь!BY31,0)+IF(Февраль!$E$13=1,Февраль!BY31,0)+IF(Март!$E$13=1,Март!BY31,0)+IF(Апрель!$E$13=1,Апрель!BY31,0)+IF(Май!$E$13=1,Май!BY31,0)+IF(Июнь!$E$13=1,Июнь!BY31,0)+IF(Июль!$E$13=1,Июль!BY31,0)+IF(Август!$E$13=1,Август!BY31,0)+IF(Сентябрь!$E$13=1,Сентябрь!BY31,0)+IF(Октябрь!$E$13=1,Октябрь!BY31,0)+IF(Ноябрь!$E$13=1,Ноябрь!BY31,0)+IF(Декабрь!$E$13=1,Декабрь!BY31,0)</f>
        <v>0</v>
      </c>
      <c r="P31" s="56">
        <f>IF(Январь!$E$13=1,Январь!BZ31,0)+IF(Февраль!$E$13=1,Февраль!BZ31,0)+IF(Март!$E$13=1,Март!BZ31,0)+IF(Апрель!$E$13=1,Апрель!BZ31,0)+IF(Май!$E$13=1,Май!BZ31,0)+IF(Июнь!$E$13=1,Июнь!BZ31,0)+IF(Июль!$E$13=1,Июль!BZ31,0)+IF(Август!$E$13=1,Август!BZ31,0)+IF(Сентябрь!$E$13=1,Сентябрь!BZ31,0)+IF(Октябрь!$E$13=1,Октябрь!BZ31,0)+IF(Ноябрь!$E$13=1,Ноябрь!BZ31,0)+IF(Декабрь!$E$13=1,Декабрь!BZ31,0)</f>
        <v>0</v>
      </c>
      <c r="Q31" s="56">
        <f>IF(Январь!$E$13=1,Январь!CA31,0)+IF(Февраль!$E$13=1,Февраль!CA31,0)+IF(Март!$E$13=1,Март!CA31,0)+IF(Апрель!$E$13=1,Апрель!CA31,0)+IF(Май!$E$13=1,Май!CA31,0)+IF(Июнь!$E$13=1,Июнь!CA31,0)+IF(Июль!$E$13=1,Июль!CA31,0)+IF(Август!$E$13=1,Август!CA31,0)+IF(Сентябрь!$E$13=1,Сентябрь!CA31,0)+IF(Октябрь!$E$13=1,Октябрь!CA31,0)+IF(Ноябрь!$E$13=1,Ноябрь!CA31,0)+IF(Декабрь!$E$13=1,Декабрь!CA31,0)</f>
        <v>0</v>
      </c>
      <c r="R31" s="56">
        <f>IF(Январь!$E$13=1,Январь!CB31,0)+IF(Февраль!$E$13=1,Февраль!CB31,0)+IF(Март!$E$13=1,Март!CB31,0)+IF(Апрель!$E$13=1,Апрель!CB31,0)+IF(Май!$E$13=1,Май!CB31,0)+IF(Июнь!$E$13=1,Июнь!CB31,0)+IF(Июль!$E$13=1,Июль!CB31,0)+IF(Август!$E$13=1,Август!CB31,0)+IF(Сентябрь!$E$13=1,Сентябрь!CB31,0)+IF(Октябрь!$E$13=1,Октябрь!CB31,0)+IF(Ноябрь!$E$13=1,Ноябрь!CB31,0)+IF(Декабрь!$E$13=1,Декабрь!CB31,0)</f>
        <v>0</v>
      </c>
      <c r="S31" s="56">
        <f>IF(Январь!$E$13=1,Январь!CC31,0)+IF(Февраль!$E$13=1,Февраль!CC31,0)+IF(Март!$E$13=1,Март!CC31,0)+IF(Апрель!$E$13=1,Апрель!CC31,0)+IF(Май!$E$13=1,Май!CC31,0)+IF(Июнь!$E$13=1,Июнь!CC31,0)+IF(Июль!$E$13=1,Июль!CC31,0)+IF(Август!$E$13=1,Август!CC31,0)+IF(Сентябрь!$E$13=1,Сентябрь!CC31,0)+IF(Октябрь!$E$13=1,Октябрь!CC31,0)+IF(Ноябрь!$E$13=1,Ноябрь!CC31,0)+IF(Декабрь!$E$13=1,Декабрь!CC31,0)</f>
        <v>0</v>
      </c>
      <c r="T31" s="56">
        <f>IF(Январь!$E$13=1,Январь!CD31,0)+IF(Февраль!$E$13=1,Февраль!CD31,0)+IF(Март!$E$13=1,Март!CD31,0)+IF(Апрель!$E$13=1,Апрель!CD31,0)+IF(Май!$E$13=1,Май!CD31,0)+IF(Июнь!$E$13=1,Июнь!CD31,0)+IF(Июль!$E$13=1,Июль!CD31,0)+IF(Август!$E$13=1,Август!CD31,0)+IF(Сентябрь!$E$13=1,Сентябрь!CD31,0)+IF(Октябрь!$E$13=1,Октябрь!CD31,0)+IF(Ноябрь!$E$13=1,Ноябрь!CD31,0)+IF(Декабрь!$E$13=1,Декабрь!CD31,0)</f>
        <v>0</v>
      </c>
      <c r="U31" s="56">
        <f>IF(Январь!$E$13=1,Январь!CE31,0)+IF(Февраль!$E$13=1,Февраль!CE31,0)+IF(Март!$E$13=1,Март!CE31,0)+IF(Апрель!$E$13=1,Апрель!CE31,0)+IF(Май!$E$13=1,Май!CE31,0)+IF(Июнь!$E$13=1,Июнь!CE31,0)+IF(Июль!$E$13=1,Июль!CE31,0)+IF(Август!$E$13=1,Август!CE31,0)+IF(Сентябрь!$E$13=1,Сентябрь!CE31,0)+IF(Октябрь!$E$13=1,Октябрь!CE31,0)+IF(Ноябрь!$E$13=1,Ноябрь!CE31,0)+IF(Декабрь!$E$13=1,Декабрь!CE31,0)</f>
        <v>0</v>
      </c>
      <c r="V31" s="56">
        <f>IF(Январь!$E$13=1,Январь!CF31,0)+IF(Февраль!$E$13=1,Февраль!CF31,0)+IF(Март!$E$13=1,Март!CF31,0)+IF(Апрель!$E$13=1,Апрель!CF31,0)+IF(Май!$E$13=1,Май!CF31,0)+IF(Июнь!$E$13=1,Июнь!CF31,0)+IF(Июль!$E$13=1,Июль!CF31,0)+IF(Август!$E$13=1,Август!CF31,0)+IF(Сентябрь!$E$13=1,Сентябрь!CF31,0)+IF(Октябрь!$E$13=1,Октябрь!CF31,0)+IF(Ноябрь!$E$13=1,Ноябрь!CF31,0)+IF(Декабрь!$E$13=1,Декабрь!CF31,0)</f>
        <v>0</v>
      </c>
      <c r="W31" s="56">
        <f>IF(Январь!$E$13=1,Январь!CG31,0)+IF(Февраль!$E$13=1,Февраль!CG31,0)+IF(Март!$E$13=1,Март!CG31,0)+IF(Апрель!$E$13=1,Апрель!CG31,0)+IF(Май!$E$13=1,Май!CG31,0)+IF(Июнь!$E$13=1,Июнь!CG31,0)+IF(Июль!$E$13=1,Июль!CG31,0)+IF(Август!$E$13=1,Август!CG31,0)+IF(Сентябрь!$E$13=1,Сентябрь!CG31,0)+IF(Октябрь!$E$13=1,Октябрь!CG31,0)+IF(Ноябрь!$E$13=1,Ноябрь!CG31,0)+IF(Декабрь!$E$13=1,Декабрь!CG31,0)</f>
        <v>0</v>
      </c>
      <c r="X31" s="48">
        <f>IF(Январь!$E$13=1,Январь!CH31,0)+IF(Февраль!$E$13=1,Февраль!CH31,0)+IF(Март!$E$13=1,Март!CH31,0)+IF(Апрель!$E$13=1,Апрель!CH31,0)+IF(Май!$E$13=1,Май!CH31,0)+IF(Июнь!$E$13=1,Июнь!CH31,0)+IF(Июль!$E$13=1,Июль!CH31,0)+IF(Август!$E$13=1,Август!CH31,0)+IF(Сентябрь!$E$13=1,Сентябрь!CH31,0)+IF(Октябрь!$E$13=1,Октябрь!CH31,0)+IF(Ноябрь!$E$13=1,Ноябрь!CH31,0)+IF(Декабрь!$E$13=1,Декабрь!CH31,0)</f>
        <v>0</v>
      </c>
      <c r="Y31" s="48">
        <f>IF(Январь!$E$13=1,Январь!CI31,0)+IF(Февраль!$E$13=1,Февраль!CI31,0)+IF(Март!$E$13=1,Март!CI31,0)+IF(Апрель!$E$13=1,Апрель!CI31,0)+IF(Май!$E$13=1,Май!CI31,0)+IF(Июнь!$E$13=1,Июнь!CI31,0)+IF(Июль!$E$13=1,Июль!CI31,0)+IF(Август!$E$13=1,Август!CI31,0)+IF(Сентябрь!$E$13=1,Сентябрь!CI31,0)+IF(Октябрь!$E$13=1,Октябрь!CI31,0)+IF(Ноябрь!$E$13=1,Ноябрь!CI31,0)+IF(Декабрь!$E$13=1,Декабрь!CI31,0)</f>
        <v>0</v>
      </c>
      <c r="Z31" s="48">
        <f>IF(Январь!$E$13=1,Январь!CJ31,0)+IF(Февраль!$E$13=1,Февраль!CJ31,0)+IF(Март!$E$13=1,Март!CJ31,0)+IF(Апрель!$E$13=1,Апрель!CJ31,0)+IF(Май!$E$13=1,Май!CJ31,0)+IF(Июнь!$E$13=1,Июнь!CJ31,0)+IF(Июль!$E$13=1,Июль!CJ31,0)+IF(Август!$E$13=1,Август!CJ31,0)+IF(Сентябрь!$E$13=1,Сентябрь!CJ31,0)+IF(Октябрь!$E$13=1,Октябрь!CJ31,0)+IF(Ноябрь!$E$13=1,Ноябрь!CJ31,0)+IF(Декабрь!$E$13=1,Декабрь!CJ31,0)</f>
        <v>0</v>
      </c>
      <c r="AA31" s="48">
        <f>IF(Январь!$E$13=1,Январь!CK31,0)+IF(Февраль!$E$13=1,Февраль!CK31,0)+IF(Март!$E$13=1,Март!CK31,0)+IF(Апрель!$E$13=1,Апрель!CK31,0)+IF(Май!$E$13=1,Май!CK31,0)+IF(Июнь!$E$13=1,Июнь!CK31,0)+IF(Июль!$E$13=1,Июль!CK31,0)+IF(Август!$E$13=1,Август!CK31,0)+IF(Сентябрь!$E$13=1,Сентябрь!CK31,0)+IF(Октябрь!$E$13=1,Октябрь!CK31,0)+IF(Ноябрь!$E$13=1,Ноябрь!CK31,0)+IF(Декабрь!$E$13=1,Декабрь!CK31,0)</f>
        <v>0</v>
      </c>
      <c r="AB31" s="48">
        <f>IF(Январь!$E$13=1,Январь!CL31,0)+IF(Февраль!$E$13=1,Февраль!CL31,0)+IF(Март!$E$13=1,Март!CL31,0)+IF(Апрель!$E$13=1,Апрель!CL31,0)+IF(Май!$E$13=1,Май!CL31,0)+IF(Июнь!$E$13=1,Июнь!CL31,0)+IF(Июль!$E$13=1,Июль!CL31,0)+IF(Август!$E$13=1,Август!CL31,0)+IF(Сентябрь!$E$13=1,Сентябрь!CL31,0)+IF(Октябрь!$E$13=1,Октябрь!CL31,0)+IF(Ноябрь!$E$13=1,Ноябрь!CL31,0)+IF(Декабрь!$E$13=1,Декабрь!CL31,0)</f>
        <v>0</v>
      </c>
      <c r="AC31" s="58">
        <f>IF(Январь!$E$13=1,Январь!CM31,0)+IF(Февраль!$E$13=1,Февраль!CM31,0)+IF(Март!$E$13=1,Март!CM31,0)+IF(Апрель!$E$13=1,Апрель!CM31,0)+IF(Май!$E$13=1,Май!CM31,0)+IF(Июнь!$E$13=1,Июнь!CM31,0)+IF(Июль!$E$13=1,Июль!CM31,0)+IF(Август!$E$13=1,Август!CM31,0)+IF(Сентябрь!$E$13=1,Сентябрь!CM31,0)+IF(Октябрь!$E$13=1,Октябрь!CM31,0)+IF(Ноябрь!$E$13=1,Ноябрь!CM31,0)+IF(Декабрь!$E$13=1,Декабрь!CM31,0)</f>
        <v>0</v>
      </c>
      <c r="AD31" s="58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N31,0)+IF(Февраль!$E$13=1,Февраль!CN31,0)+IF(Март!$E$13=1,Март!CN31,0)+IF(Апрель!$E$13=1,Апрель!CN31,0)+IF(Май!$E$13=1,Май!CN31,0)+IF(Июнь!$E$13=1,Июнь!CN31,0)+IF(Июль!$E$13=1,Июль!CN31,0)+IF(Август!$E$13=1,Август!CN31,0)+IF(Сентябрь!$E$13=1,Сентябрь!CN31,0)+IF(Октябрь!$E$13=1,Октябрь!CN31,0)+IF(Ноябрь!$E$13=1,Ноябрь!CN31,0)+IF(Декабрь!$E$13=1,Декабрь!CN31,0))/(Январь!$E$13+Февраль!$E$13+Март!$E$13+Апрель!$E$13+Май!$E$13+Июнь!$E$13+Июль!$E$13+Август!$E$13+Сентябрь!$E$13+Октябрь!$E$13+Ноябрь!$E$13+Декабрь!$E$13))</f>
        <v>0</v>
      </c>
      <c r="AE31" s="110"/>
      <c r="AF31" s="114">
        <f>IF((Январь!$E$13+Февраль!$E$13+Март!$E$13+Апрель!$E$13+Май!$E$13+Июнь!$E$13+Июль!$E$13+Август!$E$13+Сентябрь!$E$13+Октябрь!$E$13+Ноябрь!$E$13+Декабрь!$E$13)=0,0,(IF(Январь!$E$13=1,Январь!CP31,0)+IF(Февраль!$E$13=1,Февраль!CP31,0)+IF(Март!$E$13=1,Март!CP31,0)+IF(Апрель!$E$13=1,Апрель!CP31,0)+IF(Май!$E$13=1,Май!CP31,0)+IF(Июнь!$E$13=1,Июнь!CP31,0)+IF(Июль!$E$13=1,Июль!CP31,0)+IF(Август!$E$13=1,Август!CP31,0)+IF(Сентябрь!$E$13=1,Сентябрь!CP31,0)+IF(Октябрь!$E$13=1,Октябрь!CP31,0)+IF(Ноябрь!$E$13=1,Ноябрь!CP31,0)+IF(Декабрь!$E$13=1,Декабрь!CP31,0))/(Январь!$E$13+Февраль!$E$13+Март!$E$13+Апрель!$E$13+Май!$E$13+Июнь!$E$13+Июль!$E$13+Август!$E$13+Сентябрь!$E$13+Октябрь!$E$13+Ноябрь!$E$13+Декабрь!$E$13))</f>
        <v>0</v>
      </c>
      <c r="AG31" s="64"/>
      <c r="AH31" s="10"/>
    </row>
    <row r="32" spans="2:34" ht="23.25" customHeight="1" thickBot="1">
      <c r="B32" s="9"/>
      <c r="C32" s="212" t="s">
        <v>21</v>
      </c>
      <c r="D32" s="212"/>
      <c r="E32" s="212"/>
      <c r="F32" s="212"/>
      <c r="G32" s="59">
        <f aca="true" t="shared" si="0" ref="G32:AD32">SUM(G17:G31)</f>
        <v>0</v>
      </c>
      <c r="H32" s="59">
        <f t="shared" si="0"/>
        <v>0</v>
      </c>
      <c r="I32" s="59">
        <f t="shared" si="0"/>
        <v>0</v>
      </c>
      <c r="J32" s="59">
        <f t="shared" si="0"/>
        <v>0</v>
      </c>
      <c r="K32" s="59">
        <f t="shared" si="0"/>
        <v>0</v>
      </c>
      <c r="L32" s="59">
        <f t="shared" si="0"/>
        <v>0</v>
      </c>
      <c r="M32" s="59">
        <f t="shared" si="0"/>
        <v>0</v>
      </c>
      <c r="N32" s="59">
        <f t="shared" si="0"/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0</v>
      </c>
      <c r="U32" s="59">
        <f t="shared" si="0"/>
        <v>0</v>
      </c>
      <c r="V32" s="59">
        <f t="shared" si="0"/>
        <v>0</v>
      </c>
      <c r="W32" s="59">
        <f t="shared" si="0"/>
        <v>0</v>
      </c>
      <c r="X32" s="59">
        <f>SUM(X17:X31)</f>
        <v>0</v>
      </c>
      <c r="Y32" s="59">
        <f>SUM(Y17:Y31)</f>
        <v>0</v>
      </c>
      <c r="Z32" s="59">
        <f>SUM(Z17:Z31)</f>
        <v>0</v>
      </c>
      <c r="AA32" s="59">
        <f>SUM(AA17:AA31)</f>
        <v>0</v>
      </c>
      <c r="AB32" s="59">
        <f>SUM(AB17:AB31)</f>
        <v>0</v>
      </c>
      <c r="AC32" s="59">
        <f t="shared" si="0"/>
        <v>0</v>
      </c>
      <c r="AD32" s="59">
        <f t="shared" si="0"/>
        <v>0</v>
      </c>
      <c r="AE32" s="59"/>
      <c r="AF32" s="112">
        <f>SUM(AF17:AF31)</f>
        <v>0</v>
      </c>
      <c r="AG32" s="66">
        <f>SUM(AG17:AG31)</f>
        <v>0</v>
      </c>
      <c r="AH32" s="10"/>
    </row>
    <row r="33" spans="2:34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10"/>
    </row>
    <row r="34" spans="2:34" ht="12" customHeight="1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0"/>
    </row>
    <row r="35" spans="2:34" ht="12" customHeight="1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0"/>
    </row>
    <row r="36" spans="2:34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0"/>
    </row>
    <row r="37" spans="2:34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</row>
  </sheetData>
  <sheetProtection selectLockedCells="1"/>
  <mergeCells count="44">
    <mergeCell ref="C32:F32"/>
    <mergeCell ref="D4:AG4"/>
    <mergeCell ref="AF14:AF16"/>
    <mergeCell ref="AG14:AG16"/>
    <mergeCell ref="M15:M16"/>
    <mergeCell ref="N14:N16"/>
    <mergeCell ref="AB15:AB16"/>
    <mergeCell ref="T15:T16"/>
    <mergeCell ref="U15:U16"/>
    <mergeCell ref="AC14:AC16"/>
    <mergeCell ref="V15:V16"/>
    <mergeCell ref="S15:S16"/>
    <mergeCell ref="O15:O16"/>
    <mergeCell ref="P15:P16"/>
    <mergeCell ref="Q15:Q16"/>
    <mergeCell ref="R15:R16"/>
    <mergeCell ref="E24:F24"/>
    <mergeCell ref="E20:F20"/>
    <mergeCell ref="E21:F21"/>
    <mergeCell ref="E22:F22"/>
    <mergeCell ref="E23:F23"/>
    <mergeCell ref="E17:F17"/>
    <mergeCell ref="E18:F18"/>
    <mergeCell ref="E19:F19"/>
    <mergeCell ref="D14:D16"/>
    <mergeCell ref="C14:C16"/>
    <mergeCell ref="E14:F16"/>
    <mergeCell ref="AD14:AD16"/>
    <mergeCell ref="O14:AB14"/>
    <mergeCell ref="X15:X16"/>
    <mergeCell ref="Y15:Y16"/>
    <mergeCell ref="Z15:Z16"/>
    <mergeCell ref="AA15:AA16"/>
    <mergeCell ref="W15:W16"/>
    <mergeCell ref="E29:F29"/>
    <mergeCell ref="E30:F30"/>
    <mergeCell ref="E31:F31"/>
    <mergeCell ref="G14:M14"/>
    <mergeCell ref="I15:L15"/>
    <mergeCell ref="G15:H15"/>
    <mergeCell ref="E25:F25"/>
    <mergeCell ref="E26:F26"/>
    <mergeCell ref="E27:F27"/>
    <mergeCell ref="E28:F2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CR37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3.00390625" style="1" customWidth="1"/>
    <col min="89" max="89" width="8.625" style="1" customWidth="1"/>
    <col min="90" max="90" width="16.25390625" style="1" customWidth="1"/>
    <col min="91" max="91" width="8.25390625" style="1" customWidth="1"/>
    <col min="92" max="92" width="10.25390625" style="1" customWidth="1"/>
    <col min="93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60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150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/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201" t="s">
        <v>2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2" t="s">
        <v>7</v>
      </c>
      <c r="BR14" s="193"/>
      <c r="BS14" s="193"/>
      <c r="BT14" s="193"/>
      <c r="BU14" s="193"/>
      <c r="BV14" s="193"/>
      <c r="BW14" s="194"/>
      <c r="BX14" s="185" t="s">
        <v>13</v>
      </c>
      <c r="BY14" s="190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89" t="s">
        <v>14</v>
      </c>
      <c r="CN14" s="190" t="s">
        <v>15</v>
      </c>
      <c r="CO14" s="191"/>
      <c r="CP14" s="180" t="s">
        <v>19</v>
      </c>
      <c r="CQ14" s="182" t="s">
        <v>18</v>
      </c>
      <c r="CR14" s="10"/>
    </row>
    <row r="15" spans="2:96" ht="12" customHeight="1" thickBot="1">
      <c r="B15" s="9"/>
      <c r="C15" s="198"/>
      <c r="D15" s="198"/>
      <c r="E15" s="198"/>
      <c r="F15" s="200"/>
      <c r="G15" s="178">
        <v>1</v>
      </c>
      <c r="H15" s="127"/>
      <c r="I15" s="179">
        <v>2</v>
      </c>
      <c r="J15" s="128"/>
      <c r="K15" s="179">
        <v>3</v>
      </c>
      <c r="L15" s="128"/>
      <c r="M15" s="179">
        <v>4</v>
      </c>
      <c r="N15" s="128"/>
      <c r="O15" s="179">
        <v>5</v>
      </c>
      <c r="P15" s="128"/>
      <c r="Q15" s="179">
        <v>6</v>
      </c>
      <c r="R15" s="128"/>
      <c r="S15" s="179">
        <v>7</v>
      </c>
      <c r="T15" s="128"/>
      <c r="U15" s="179">
        <v>8</v>
      </c>
      <c r="V15" s="128"/>
      <c r="W15" s="179">
        <v>9</v>
      </c>
      <c r="X15" s="128"/>
      <c r="Y15" s="179">
        <v>10</v>
      </c>
      <c r="Z15" s="128"/>
      <c r="AA15" s="179">
        <v>11</v>
      </c>
      <c r="AB15" s="128"/>
      <c r="AC15" s="179">
        <v>12</v>
      </c>
      <c r="AD15" s="128"/>
      <c r="AE15" s="179">
        <v>13</v>
      </c>
      <c r="AF15" s="128"/>
      <c r="AG15" s="179">
        <v>14</v>
      </c>
      <c r="AH15" s="128"/>
      <c r="AI15" s="179">
        <v>15</v>
      </c>
      <c r="AJ15" s="128"/>
      <c r="AK15" s="179">
        <v>16</v>
      </c>
      <c r="AL15" s="128"/>
      <c r="AM15" s="179">
        <v>17</v>
      </c>
      <c r="AN15" s="128"/>
      <c r="AO15" s="179">
        <v>18</v>
      </c>
      <c r="AP15" s="128"/>
      <c r="AQ15" s="179">
        <v>19</v>
      </c>
      <c r="AR15" s="128"/>
      <c r="AS15" s="179">
        <v>20</v>
      </c>
      <c r="AT15" s="128"/>
      <c r="AU15" s="179">
        <v>21</v>
      </c>
      <c r="AV15" s="128"/>
      <c r="AW15" s="179">
        <v>22</v>
      </c>
      <c r="AX15" s="128"/>
      <c r="AY15" s="179">
        <v>23</v>
      </c>
      <c r="AZ15" s="128"/>
      <c r="BA15" s="179">
        <v>24</v>
      </c>
      <c r="BB15" s="128"/>
      <c r="BC15" s="179">
        <v>25</v>
      </c>
      <c r="BD15" s="128"/>
      <c r="BE15" s="179">
        <v>26</v>
      </c>
      <c r="BF15" s="128"/>
      <c r="BG15" s="179">
        <v>27</v>
      </c>
      <c r="BH15" s="128"/>
      <c r="BI15" s="179">
        <v>28</v>
      </c>
      <c r="BJ15" s="128"/>
      <c r="BK15" s="179">
        <v>29</v>
      </c>
      <c r="BL15" s="128"/>
      <c r="BM15" s="179">
        <v>30</v>
      </c>
      <c r="BN15" s="129"/>
      <c r="BO15" s="208">
        <v>31</v>
      </c>
      <c r="BP15" s="130"/>
      <c r="BQ15" s="178" t="s">
        <v>9</v>
      </c>
      <c r="BR15" s="179"/>
      <c r="BS15" s="179" t="s">
        <v>8</v>
      </c>
      <c r="BT15" s="179"/>
      <c r="BU15" s="179"/>
      <c r="BV15" s="179"/>
      <c r="BW15" s="184" t="s">
        <v>20</v>
      </c>
      <c r="BX15" s="186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189"/>
      <c r="CN15" s="190"/>
      <c r="CO15" s="191"/>
      <c r="CP15" s="181"/>
      <c r="CQ15" s="183"/>
      <c r="CR15" s="10"/>
    </row>
    <row r="16" spans="2:96" ht="71.25" customHeight="1" thickBot="1">
      <c r="B16" s="9"/>
      <c r="C16" s="198"/>
      <c r="D16" s="198"/>
      <c r="E16" s="198"/>
      <c r="F16" s="200"/>
      <c r="G16" s="178"/>
      <c r="H16" s="127"/>
      <c r="I16" s="179"/>
      <c r="J16" s="128"/>
      <c r="K16" s="179"/>
      <c r="L16" s="128"/>
      <c r="M16" s="179"/>
      <c r="N16" s="128"/>
      <c r="O16" s="179"/>
      <c r="P16" s="128"/>
      <c r="Q16" s="179"/>
      <c r="R16" s="128"/>
      <c r="S16" s="179"/>
      <c r="T16" s="128"/>
      <c r="U16" s="179"/>
      <c r="V16" s="128"/>
      <c r="W16" s="179"/>
      <c r="X16" s="128"/>
      <c r="Y16" s="179"/>
      <c r="Z16" s="128"/>
      <c r="AA16" s="179"/>
      <c r="AB16" s="128"/>
      <c r="AC16" s="179"/>
      <c r="AD16" s="128"/>
      <c r="AE16" s="179"/>
      <c r="AF16" s="128"/>
      <c r="AG16" s="179"/>
      <c r="AH16" s="128"/>
      <c r="AI16" s="179"/>
      <c r="AJ16" s="128"/>
      <c r="AK16" s="179"/>
      <c r="AL16" s="128"/>
      <c r="AM16" s="179"/>
      <c r="AN16" s="128"/>
      <c r="AO16" s="179"/>
      <c r="AP16" s="128"/>
      <c r="AQ16" s="179"/>
      <c r="AR16" s="128"/>
      <c r="AS16" s="179"/>
      <c r="AT16" s="128"/>
      <c r="AU16" s="179"/>
      <c r="AV16" s="128"/>
      <c r="AW16" s="179"/>
      <c r="AX16" s="128"/>
      <c r="AY16" s="179"/>
      <c r="AZ16" s="128"/>
      <c r="BA16" s="179"/>
      <c r="BB16" s="128"/>
      <c r="BC16" s="179"/>
      <c r="BD16" s="128"/>
      <c r="BE16" s="179"/>
      <c r="BF16" s="128"/>
      <c r="BG16" s="179"/>
      <c r="BH16" s="128"/>
      <c r="BI16" s="179"/>
      <c r="BJ16" s="128"/>
      <c r="BK16" s="179"/>
      <c r="BL16" s="128"/>
      <c r="BM16" s="179"/>
      <c r="BN16" s="129"/>
      <c r="BO16" s="208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184"/>
      <c r="BX16" s="186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189"/>
      <c r="CN16" s="133" t="s">
        <v>16</v>
      </c>
      <c r="CO16" s="134" t="s">
        <v>17</v>
      </c>
      <c r="CP16" s="181"/>
      <c r="CQ16" s="183"/>
      <c r="CR16" s="10"/>
    </row>
    <row r="17" spans="2:96" ht="19.5" customHeight="1">
      <c r="B17" s="9"/>
      <c r="C17" s="34"/>
      <c r="D17" s="33"/>
      <c r="E17" s="206"/>
      <c r="F17" s="207"/>
      <c r="G17" s="71" t="s">
        <v>3</v>
      </c>
      <c r="H17" s="102"/>
      <c r="I17" s="71" t="s">
        <v>3</v>
      </c>
      <c r="J17" s="103"/>
      <c r="K17" s="146"/>
      <c r="L17" s="103"/>
      <c r="M17" s="146"/>
      <c r="N17" s="146"/>
      <c r="O17" s="102" t="s">
        <v>3</v>
      </c>
      <c r="P17" s="144"/>
      <c r="Q17" s="102" t="s">
        <v>3</v>
      </c>
      <c r="R17" s="103"/>
      <c r="S17" s="102" t="s">
        <v>3</v>
      </c>
      <c r="T17" s="103"/>
      <c r="U17" s="144"/>
      <c r="V17" s="103"/>
      <c r="W17" s="144"/>
      <c r="X17" s="103"/>
      <c r="Y17" s="144"/>
      <c r="Z17" s="104"/>
      <c r="AA17" s="102" t="s">
        <v>3</v>
      </c>
      <c r="AB17" s="144"/>
      <c r="AC17" s="102" t="s">
        <v>3</v>
      </c>
      <c r="AD17" s="144"/>
      <c r="AE17" s="104"/>
      <c r="AF17" s="144"/>
      <c r="AG17" s="104"/>
      <c r="AH17" s="144"/>
      <c r="AI17" s="144"/>
      <c r="AJ17" s="144"/>
      <c r="AK17" s="144"/>
      <c r="AL17" s="103"/>
      <c r="AM17" s="144"/>
      <c r="AN17" s="104"/>
      <c r="AO17" s="102" t="s">
        <v>3</v>
      </c>
      <c r="AP17" s="144"/>
      <c r="AQ17" s="102" t="s">
        <v>3</v>
      </c>
      <c r="AR17" s="144"/>
      <c r="AS17" s="104"/>
      <c r="AT17" s="144"/>
      <c r="AU17" s="104"/>
      <c r="AV17" s="144"/>
      <c r="AW17" s="144"/>
      <c r="AX17" s="103"/>
      <c r="AY17" s="144"/>
      <c r="AZ17" s="103"/>
      <c r="BA17" s="144"/>
      <c r="BB17" s="103"/>
      <c r="BC17" s="102" t="s">
        <v>3</v>
      </c>
      <c r="BD17" s="144"/>
      <c r="BE17" s="102" t="s">
        <v>3</v>
      </c>
      <c r="BF17" s="144"/>
      <c r="BG17" s="104"/>
      <c r="BH17" s="144"/>
      <c r="BI17" s="104"/>
      <c r="BJ17" s="144"/>
      <c r="BK17" s="144"/>
      <c r="BL17" s="103"/>
      <c r="BM17" s="144"/>
      <c r="BN17" s="103"/>
      <c r="BO17" s="144"/>
      <c r="BP17" s="21"/>
      <c r="BQ17" s="47">
        <f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>COUNTIF(G17:BP17,"к")</f>
        <v>0</v>
      </c>
      <c r="BX17" s="50">
        <f>IF(C17=0,0,COUNTIF(G17:BP17,"в"))</f>
        <v>0</v>
      </c>
      <c r="BY17" s="47">
        <f>COUNTIF(G17:BP17,"о")</f>
        <v>0</v>
      </c>
      <c r="BZ17" s="48">
        <f>COUNTIF(G17:BP17,"уо")</f>
        <v>0</v>
      </c>
      <c r="CA17" s="48">
        <f>COUNTIF(G17:BP17,"ун")</f>
        <v>0</v>
      </c>
      <c r="CB17" s="48">
        <f>COUNTIF(G17:BP17,"р")</f>
        <v>0</v>
      </c>
      <c r="CC17" s="48">
        <f>COUNTIF(G17:BP17,"б")</f>
        <v>0</v>
      </c>
      <c r="CD17" s="48">
        <f>COUNTIF(G17:BP17,"г")</f>
        <v>0</v>
      </c>
      <c r="CE17" s="48">
        <f>COUNTIF(G17:BP17,"а")</f>
        <v>0</v>
      </c>
      <c r="CF17" s="48">
        <f>COUNTIF(G17:BP17,"п")</f>
        <v>0</v>
      </c>
      <c r="CG17" s="48">
        <f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>CM17/$BO$9</f>
        <v>0</v>
      </c>
      <c r="CQ17" s="62"/>
      <c r="CR17" s="10"/>
    </row>
    <row r="18" spans="2:96" ht="19.5" customHeight="1">
      <c r="B18" s="9"/>
      <c r="C18" s="35"/>
      <c r="D18" s="36"/>
      <c r="E18" s="204"/>
      <c r="F18" s="205"/>
      <c r="G18" s="71" t="s">
        <v>3</v>
      </c>
      <c r="H18" s="102"/>
      <c r="I18" s="71" t="s">
        <v>3</v>
      </c>
      <c r="J18" s="103"/>
      <c r="K18" s="146"/>
      <c r="L18" s="103"/>
      <c r="M18" s="146"/>
      <c r="N18" s="146"/>
      <c r="O18" s="102" t="s">
        <v>3</v>
      </c>
      <c r="P18" s="144"/>
      <c r="Q18" s="102" t="s">
        <v>3</v>
      </c>
      <c r="R18" s="103"/>
      <c r="S18" s="102" t="s">
        <v>3</v>
      </c>
      <c r="T18" s="103"/>
      <c r="U18" s="144"/>
      <c r="V18" s="103"/>
      <c r="W18" s="144"/>
      <c r="X18" s="103"/>
      <c r="Y18" s="144"/>
      <c r="Z18" s="104"/>
      <c r="AA18" s="102" t="s">
        <v>3</v>
      </c>
      <c r="AB18" s="144"/>
      <c r="AC18" s="102" t="s">
        <v>3</v>
      </c>
      <c r="AD18" s="144"/>
      <c r="AE18" s="104"/>
      <c r="AF18" s="144"/>
      <c r="AG18" s="104"/>
      <c r="AH18" s="144"/>
      <c r="AI18" s="144"/>
      <c r="AJ18" s="144"/>
      <c r="AK18" s="144"/>
      <c r="AL18" s="103"/>
      <c r="AM18" s="144"/>
      <c r="AN18" s="104"/>
      <c r="AO18" s="102" t="s">
        <v>3</v>
      </c>
      <c r="AP18" s="144"/>
      <c r="AQ18" s="102" t="s">
        <v>3</v>
      </c>
      <c r="AR18" s="144"/>
      <c r="AS18" s="104"/>
      <c r="AT18" s="144"/>
      <c r="AU18" s="104"/>
      <c r="AV18" s="144"/>
      <c r="AW18" s="144"/>
      <c r="AX18" s="103"/>
      <c r="AY18" s="144"/>
      <c r="AZ18" s="103"/>
      <c r="BA18" s="144"/>
      <c r="BB18" s="103"/>
      <c r="BC18" s="102" t="s">
        <v>3</v>
      </c>
      <c r="BD18" s="144"/>
      <c r="BE18" s="102" t="s">
        <v>3</v>
      </c>
      <c r="BF18" s="144"/>
      <c r="BG18" s="104"/>
      <c r="BH18" s="144"/>
      <c r="BI18" s="104"/>
      <c r="BJ18" s="144"/>
      <c r="BK18" s="144"/>
      <c r="BL18" s="103"/>
      <c r="BM18" s="144"/>
      <c r="BN18" s="103"/>
      <c r="BO18" s="144"/>
      <c r="BP18" s="21"/>
      <c r="BQ18" s="51">
        <f aca="true" t="shared" si="0" ref="BQ18:BQ31">IF(ISNUMBER(G18),1,0)+IF(ISNUMBER(I18),1,0)+IF(ISNUMBER(K18),1,0)+IF(ISNUMBER(M18),1,0)+IF(ISNUMBER(O18),1,0)+IF(ISNUMBER(Q18),1,0)+IF(ISNUMBER(S18),1,0)+IF(ISNUMBER(U18),1,0)+IF(ISNUMBER(W18),1,0)+IF(ISNUMBER(Y18),1,0)+IF(ISNUMBER(AA18),1,0)+IF(ISNUMBER(AC18),1,0)+IF(ISNUMBER(AE18),1,0)+IF(ISNUMBER(AG18),1,0)+IF(ISNUMBER(AI18),1,0)+IF(ISNUMBER(AK18),1,0)+IF(ISNUMBER(AM18),1,0)+IF(ISNUMBER(AO18),1,0)+IF(ISNUMBER(AQ18),1,0)+IF(ISNUMBER(AS18),1,0)+IF(ISNUMBER(AU18),1,0)+IF(ISNUMBER(AW18),1,0)+IF(ISNUMBER(AY18),1,0)+IF(ISNUMBER(BA18),1,0)+IF(ISNUMBER(BC18),1,0)+IF(ISNUMBER(BE18),1,0)+IF(ISNUMBER(BG18),1,0)+IF(ISNUMBER(BI18),1,0)+IF(ISNUMBER(BK18),1,0)+IF(ISNUMBER(BM18),1,0)+IF(ISNUMBER(BO18),1,0)+BW18</f>
        <v>0</v>
      </c>
      <c r="BR18" s="52">
        <f aca="true" t="shared" si="1" ref="BR18:BR31">IF(ISNUMBER(G18),1,0)+IF(ISNUMBER(I18),1,0)+IF(ISNUMBER(K18),1,0)+IF(ISNUMBER(M18),1,0)+IF(ISNUMBER(O18),1,0)+IF(ISNUMBER(Q18),1,0)+IF(ISNUMBER(S18),1,0)+IF(ISNUMBER(U18),1,0)+IF(ISNUMBER(W18),1,0)+IF(ISNUMBER(Y18),1,0)+IF(ISNUMBER(AA18),1,0)+IF(ISNUMBER(AC18),1,0)+IF(ISNUMBER(AE18),1,0)+IF(ISNUMBER(AG18),1,0)+IF(ISNUMBER(AI18),1,0)+IF(ISNUMBER(AK18),1,0)+IF(ISNUMBER(AM18),1,0)+IF(ISNUMBER(AO18),1,0)+IF(ISNUMBER(AQ18),1,0)+IF(ISNUMBER(AS18),1,0)+IF(ISNUMBER(AU18),1,0)+IF(ISNUMBER(AW18),1,0)+IF(ISNUMBER(AY18),1,0)+IF(ISNUMBER(BA18),1,0)+IF(ISNUMBER(BC18),1,0)+IF(ISNUMBER(BE18),1,0)+IF(ISNUMBER(BG18),1,0)+IF(ISNUMBER(BI18),1,0)+IF(ISNUMBER(BK18),1,0)+IF(ISNUMBER(BM18),1,0)+IF(ISNUMBER(BO18),1,0)+BW18</f>
        <v>0</v>
      </c>
      <c r="BS18" s="52">
        <f aca="true" t="shared" si="2" ref="BS18:BS31">(IF(ISTEXT(G18),0,G18)+IF(ISTEXT(I18),0,I18)+IF(ISTEXT(K18),0,K18)+IF(ISTEXT(M18),0,M18)+IF(ISTEXT(O18),0,O18)+IF(ISTEXT(Q18),0,Q18)+IF(ISTEXT(S18),0,S18)+IF(ISTEXT(U18),0,U18)+IF(ISTEXT(W18),0,W18)+IF(ISTEXT(Y18),0,Y18)+IF(ISTEXT(AA18),0,AA18)+IF(ISTEXT(AC18),0,AC18)+IF(ISTEXT(AE18),0,AE18)+IF(ISTEXT(AG18),0,AG18)+IF(ISTEXT(AI18),0,AI18)+IF(ISTEXT(AK18),0,AK18)+IF(ISTEXT(AM18),0,AM18)+IF(ISTEXT(AO18),0,AO18)+IF(ISTEXT(AQ18),0,AQ18)+IF(ISTEXT(AS18),0,AS18)+IF(ISTEXT(AU18),0,AU18)+IF(ISTEXT(AW18),0,AW18)+IF(ISTEXT(AY18),0,AY18)+IF(ISTEXT(BA18),0,BA18)+IF(ISTEXT(BC18),0,BC18)+IF(ISTEXT(BE18),0,BE18)+IF(ISTEXT(BG18),0,BG18)+IF(ISTEXT(BI18),0,BI18)+IF(ISTEXT(BK18),0,BK18)+IF(ISTEXT(BM18),0,BM18)+IF(ISTEXT(BO18),0,BO18))+BW18*8</f>
        <v>0</v>
      </c>
      <c r="BT18" s="52">
        <f aca="true" t="shared" si="3" ref="BT18:BT31">(IF(ISTEXT(H18),0,H18)+IF(ISTEXT(J18),0,J18)+IF(ISTEXT(L18),0,L18)+IF(ISTEXT(N18),0,N18)+IF(ISTEXT(P18),0,P18)+IF(ISTEXT(R18),0,R18)+IF(ISTEXT(T18),0,T18)+IF(ISTEXT(V18),0,V18)+IF(ISTEXT(X18),0,X18)+IF(ISTEXT(Z18),0,Z18)+IF(ISTEXT(AB18),0,AB18)+IF(ISTEXT(AD18),0,AD18)+IF(ISTEXT(AF18),0,AF18)+IF(ISTEXT(AH18),0,AH18)+IF(ISTEXT(AJ18),0,AJ18)+IF(ISTEXT(AL18),0,AL18)+IF(ISTEXT(AN18),0,AN18)+IF(ISTEXT(AP18),0,AP18)+IF(ISTEXT(AR18),0,AR18)+IF(ISTEXT(AT18),0,AT18)+IF(ISTEXT(AV18),0,AV18)+IF(ISTEXT(AX18),0,AX18)+IF(ISTEXT(AZ18),0,AZ18)+IF(ISTEXT(BB18),0,BB18)+IF(ISTEXT(BD18),0,BD18)+IF(ISTEXT(BF18),0,BF18)+IF(ISTEXT(BH18),0,BH18)+IF(ISTEXT(BJ18),0,BJ18)+IF(ISTEXT(BL18),0,BL18)+IF(ISTEXT(BN18),0,BN18)+IF(ISTEXT(BP18),0,BP18))</f>
        <v>0</v>
      </c>
      <c r="BU18" s="52">
        <f aca="true" t="shared" si="4" ref="BU18:BU31">(IF(ISTEXT(G18),0,G18)+IF(ISTEXT(I18),0,I18)+IF(ISTEXT(K18),0,K18)+IF(ISTEXT(M18),0,M18)+IF(ISTEXT(O18),0,O18)+IF(ISTEXT(Q18),0,Q18)+IF(ISTEXT(S18),0,S18)+IF(ISTEXT(U18),0,U18)+IF(ISTEXT(W18),0,W18)+IF(ISTEXT(Y18),0,Y18)+IF(ISTEXT(AA18),0,AA18)+IF(ISTEXT(AC18),0,AC18)+IF(ISTEXT(AE18),0,AE18)+IF(ISTEXT(AG18),0,AG18)+IF(ISTEXT(AI18),0,AI18)+IF(ISTEXT(AK18),0,AK18)+IF(ISTEXT(AM18),0,AM18)+IF(ISTEXT(AO18),0,AO18)+IF(ISTEXT(AQ18),0,AQ18)+IF(ISTEXT(AS18),0,AS18)+IF(ISTEXT(AU18),0,AU18)+IF(ISTEXT(AW18),0,AW18)+IF(ISTEXT(AY18),0,AY18)+IF(ISTEXT(BA18),0,BA18)+IF(ISTEXT(BC18),0,BC18)+IF(ISTEXT(BE18),0,BE18)+IF(ISTEXT(BG18),0,BG18)+IF(ISTEXT(BI18),0,BI18)+IF(ISTEXT(BK18),0,BK18)+IF(ISTEXT(BM18),0,BM18)+IF(ISTEXT(BO18),0,BO18))+BW18*8</f>
        <v>0</v>
      </c>
      <c r="BV18" s="52">
        <f aca="true" t="shared" si="5" ref="BV18:BV31">(IF(ISTEXT(H18),0,H18)+IF(ISTEXT(J18),0,J18)+IF(ISTEXT(L18),0,L18)+IF(ISTEXT(N18),0,N18)+IF(ISTEXT(P18),0,P18)+IF(ISTEXT(R18),0,R18)+IF(ISTEXT(T18),0,T18)+IF(ISTEXT(V18),0,V18)+IF(ISTEXT(X18),0,X18)+IF(ISTEXT(Z18),0,Z18)+IF(ISTEXT(AB18),0,AB18)+IF(ISTEXT(AD18),0,AD18)+IF(ISTEXT(AF18),0,AF18)+IF(ISTEXT(AH18),0,AH18)+IF(ISTEXT(AJ18),0,AJ18)+IF(ISTEXT(AL18),0,AL18)+IF(ISTEXT(AN18),0,AN18)+IF(ISTEXT(AP18),0,AP18)+IF(ISTEXT(AR18),0,AR18)+IF(ISTEXT(AT18),0,AT18)+IF(ISTEXT(AV18),0,AV18)+IF(ISTEXT(AX18),0,AX18)+IF(ISTEXT(AZ18),0,AZ18)+IF(ISTEXT(BB18),0,BB18)+IF(ISTEXT(BD18),0,BD18)+IF(ISTEXT(BF18),0,BF18)+IF(ISTEXT(BH18),0,BH18)+IF(ISTEXT(BJ18),0,BJ18)+IF(ISTEXT(BL18),0,BL18)+IF(ISTEXT(BN18),0,BN18)+IF(ISTEXT(BP18),0,BP18))</f>
        <v>0</v>
      </c>
      <c r="BW18" s="53">
        <f aca="true" t="shared" si="6" ref="BW18:BW31">COUNTIF(G18:BP18,"к")</f>
        <v>0</v>
      </c>
      <c r="BX18" s="54">
        <f aca="true" t="shared" si="7" ref="BX18:BX31">IF(C18=0,0,COUNTIF(G18:BP18,"в"))</f>
        <v>0</v>
      </c>
      <c r="BY18" s="51">
        <f aca="true" t="shared" si="8" ref="BY18:BY31">COUNTIF(G18:BP18,"о")</f>
        <v>0</v>
      </c>
      <c r="BZ18" s="52">
        <f aca="true" t="shared" si="9" ref="BZ18:BZ31">COUNTIF(G18:BP18,"уо")</f>
        <v>0</v>
      </c>
      <c r="CA18" s="52">
        <f aca="true" t="shared" si="10" ref="CA18:CA31">COUNTIF(G18:BP18,"ун")</f>
        <v>0</v>
      </c>
      <c r="CB18" s="52">
        <f aca="true" t="shared" si="11" ref="CB18:CB31">COUNTIF(G18:BP18,"р")</f>
        <v>0</v>
      </c>
      <c r="CC18" s="52">
        <f aca="true" t="shared" si="12" ref="CC18:CC31">COUNTIF(G18:BP18,"б")</f>
        <v>0</v>
      </c>
      <c r="CD18" s="52">
        <f aca="true" t="shared" si="13" ref="CD18:CD31">COUNTIF(G18:BP18,"г")</f>
        <v>0</v>
      </c>
      <c r="CE18" s="52">
        <f aca="true" t="shared" si="14" ref="CE18:CE31">COUNTIF(G18:BP18,"а")</f>
        <v>0</v>
      </c>
      <c r="CF18" s="52">
        <f aca="true" t="shared" si="15" ref="CF18:CF31">COUNTIF(G18:BP18,"п")</f>
        <v>0</v>
      </c>
      <c r="CG18" s="52">
        <f aca="true" t="shared" si="16" ref="CG18:CG31">COUNTIF(G18:BP18,"д")</f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7" ref="CL18:CL31">COUNTIF(G18:BP18,"ос")</f>
        <v>0</v>
      </c>
      <c r="CM18" s="54">
        <f aca="true" t="shared" si="18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aca="true" t="shared" si="19" ref="CP18:CP31">CM18/$BO$9</f>
        <v>0</v>
      </c>
      <c r="CQ18" s="63"/>
      <c r="CR18" s="10"/>
    </row>
    <row r="19" spans="2:96" ht="19.5" customHeight="1">
      <c r="B19" s="9"/>
      <c r="C19" s="35"/>
      <c r="D19" s="36"/>
      <c r="E19" s="204"/>
      <c r="F19" s="205"/>
      <c r="G19" s="71" t="s">
        <v>3</v>
      </c>
      <c r="H19" s="102"/>
      <c r="I19" s="71" t="s">
        <v>3</v>
      </c>
      <c r="J19" s="103"/>
      <c r="K19" s="146"/>
      <c r="L19" s="103"/>
      <c r="M19" s="146"/>
      <c r="N19" s="146"/>
      <c r="O19" s="102" t="s">
        <v>3</v>
      </c>
      <c r="P19" s="144"/>
      <c r="Q19" s="102" t="s">
        <v>3</v>
      </c>
      <c r="R19" s="103"/>
      <c r="S19" s="102" t="s">
        <v>3</v>
      </c>
      <c r="T19" s="103"/>
      <c r="U19" s="144"/>
      <c r="V19" s="103"/>
      <c r="W19" s="144"/>
      <c r="X19" s="103"/>
      <c r="Y19" s="144"/>
      <c r="Z19" s="104"/>
      <c r="AA19" s="102" t="s">
        <v>3</v>
      </c>
      <c r="AB19" s="144"/>
      <c r="AC19" s="102" t="s">
        <v>3</v>
      </c>
      <c r="AD19" s="144"/>
      <c r="AE19" s="104"/>
      <c r="AF19" s="144"/>
      <c r="AG19" s="104"/>
      <c r="AH19" s="144"/>
      <c r="AI19" s="144"/>
      <c r="AJ19" s="144"/>
      <c r="AK19" s="144"/>
      <c r="AL19" s="103"/>
      <c r="AM19" s="144"/>
      <c r="AN19" s="104"/>
      <c r="AO19" s="102" t="s">
        <v>3</v>
      </c>
      <c r="AP19" s="144"/>
      <c r="AQ19" s="102" t="s">
        <v>3</v>
      </c>
      <c r="AR19" s="144"/>
      <c r="AS19" s="104"/>
      <c r="AT19" s="144"/>
      <c r="AU19" s="104"/>
      <c r="AV19" s="144"/>
      <c r="AW19" s="144"/>
      <c r="AX19" s="103"/>
      <c r="AY19" s="144"/>
      <c r="AZ19" s="103"/>
      <c r="BA19" s="144"/>
      <c r="BB19" s="103"/>
      <c r="BC19" s="102" t="s">
        <v>3</v>
      </c>
      <c r="BD19" s="144"/>
      <c r="BE19" s="102" t="s">
        <v>3</v>
      </c>
      <c r="BF19" s="144"/>
      <c r="BG19" s="104"/>
      <c r="BH19" s="144"/>
      <c r="BI19" s="104"/>
      <c r="BJ19" s="144"/>
      <c r="BK19" s="144"/>
      <c r="BL19" s="103"/>
      <c r="BM19" s="144"/>
      <c r="BN19" s="103"/>
      <c r="BO19" s="144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7"/>
        <v>0</v>
      </c>
      <c r="CM19" s="54">
        <f t="shared" si="18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9"/>
        <v>0</v>
      </c>
      <c r="CQ19" s="63"/>
      <c r="CR19" s="10"/>
    </row>
    <row r="20" spans="2:96" ht="19.5" customHeight="1">
      <c r="B20" s="9"/>
      <c r="C20" s="35"/>
      <c r="D20" s="36"/>
      <c r="E20" s="204"/>
      <c r="F20" s="205"/>
      <c r="G20" s="71" t="s">
        <v>3</v>
      </c>
      <c r="H20" s="102"/>
      <c r="I20" s="71" t="s">
        <v>3</v>
      </c>
      <c r="J20" s="103"/>
      <c r="K20" s="146"/>
      <c r="L20" s="103"/>
      <c r="M20" s="146"/>
      <c r="N20" s="146"/>
      <c r="O20" s="102" t="s">
        <v>3</v>
      </c>
      <c r="P20" s="144"/>
      <c r="Q20" s="102" t="s">
        <v>3</v>
      </c>
      <c r="R20" s="103"/>
      <c r="S20" s="102" t="s">
        <v>3</v>
      </c>
      <c r="T20" s="103"/>
      <c r="U20" s="144"/>
      <c r="V20" s="103"/>
      <c r="W20" s="144"/>
      <c r="X20" s="103"/>
      <c r="Y20" s="144"/>
      <c r="Z20" s="104"/>
      <c r="AA20" s="102" t="s">
        <v>3</v>
      </c>
      <c r="AB20" s="144"/>
      <c r="AC20" s="102" t="s">
        <v>3</v>
      </c>
      <c r="AD20" s="144"/>
      <c r="AE20" s="104"/>
      <c r="AF20" s="144"/>
      <c r="AG20" s="104"/>
      <c r="AH20" s="144"/>
      <c r="AI20" s="144"/>
      <c r="AJ20" s="144"/>
      <c r="AK20" s="144"/>
      <c r="AL20" s="103"/>
      <c r="AM20" s="144"/>
      <c r="AN20" s="104"/>
      <c r="AO20" s="102" t="s">
        <v>3</v>
      </c>
      <c r="AP20" s="144"/>
      <c r="AQ20" s="102" t="s">
        <v>3</v>
      </c>
      <c r="AR20" s="144"/>
      <c r="AS20" s="104"/>
      <c r="AT20" s="144"/>
      <c r="AU20" s="104"/>
      <c r="AV20" s="144"/>
      <c r="AW20" s="144"/>
      <c r="AX20" s="103"/>
      <c r="AY20" s="144"/>
      <c r="AZ20" s="103"/>
      <c r="BA20" s="144"/>
      <c r="BB20" s="103"/>
      <c r="BC20" s="102" t="s">
        <v>3</v>
      </c>
      <c r="BD20" s="144"/>
      <c r="BE20" s="102" t="s">
        <v>3</v>
      </c>
      <c r="BF20" s="144"/>
      <c r="BG20" s="104"/>
      <c r="BH20" s="144"/>
      <c r="BI20" s="104"/>
      <c r="BJ20" s="144"/>
      <c r="BK20" s="144"/>
      <c r="BL20" s="103"/>
      <c r="BM20" s="144"/>
      <c r="BN20" s="103"/>
      <c r="BO20" s="144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7"/>
        <v>0</v>
      </c>
      <c r="CM20" s="54">
        <f t="shared" si="18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9"/>
        <v>0</v>
      </c>
      <c r="CQ20" s="63"/>
      <c r="CR20" s="10"/>
    </row>
    <row r="21" spans="2:96" ht="19.5" customHeight="1">
      <c r="B21" s="9"/>
      <c r="C21" s="35"/>
      <c r="D21" s="36"/>
      <c r="E21" s="204"/>
      <c r="F21" s="205"/>
      <c r="G21" s="71" t="s">
        <v>3</v>
      </c>
      <c r="H21" s="102"/>
      <c r="I21" s="71" t="s">
        <v>3</v>
      </c>
      <c r="J21" s="103"/>
      <c r="K21" s="146"/>
      <c r="L21" s="103"/>
      <c r="M21" s="146"/>
      <c r="N21" s="146"/>
      <c r="O21" s="102" t="s">
        <v>3</v>
      </c>
      <c r="P21" s="144"/>
      <c r="Q21" s="102" t="s">
        <v>3</v>
      </c>
      <c r="R21" s="103"/>
      <c r="S21" s="102" t="s">
        <v>3</v>
      </c>
      <c r="T21" s="103"/>
      <c r="U21" s="144"/>
      <c r="V21" s="103"/>
      <c r="W21" s="144"/>
      <c r="X21" s="103"/>
      <c r="Y21" s="144"/>
      <c r="Z21" s="104"/>
      <c r="AA21" s="102" t="s">
        <v>3</v>
      </c>
      <c r="AB21" s="144"/>
      <c r="AC21" s="102" t="s">
        <v>3</v>
      </c>
      <c r="AD21" s="144"/>
      <c r="AE21" s="104"/>
      <c r="AF21" s="144"/>
      <c r="AG21" s="104"/>
      <c r="AH21" s="144"/>
      <c r="AI21" s="144"/>
      <c r="AJ21" s="144"/>
      <c r="AK21" s="144"/>
      <c r="AL21" s="103"/>
      <c r="AM21" s="144"/>
      <c r="AN21" s="104"/>
      <c r="AO21" s="102" t="s">
        <v>3</v>
      </c>
      <c r="AP21" s="144"/>
      <c r="AQ21" s="102" t="s">
        <v>3</v>
      </c>
      <c r="AR21" s="144"/>
      <c r="AS21" s="104"/>
      <c r="AT21" s="144"/>
      <c r="AU21" s="104"/>
      <c r="AV21" s="144"/>
      <c r="AW21" s="144"/>
      <c r="AX21" s="103"/>
      <c r="AY21" s="144"/>
      <c r="AZ21" s="103"/>
      <c r="BA21" s="144"/>
      <c r="BB21" s="103"/>
      <c r="BC21" s="102" t="s">
        <v>3</v>
      </c>
      <c r="BD21" s="144"/>
      <c r="BE21" s="102" t="s">
        <v>3</v>
      </c>
      <c r="BF21" s="144"/>
      <c r="BG21" s="104"/>
      <c r="BH21" s="144"/>
      <c r="BI21" s="104"/>
      <c r="BJ21" s="144"/>
      <c r="BK21" s="144"/>
      <c r="BL21" s="103"/>
      <c r="BM21" s="144"/>
      <c r="BN21" s="103"/>
      <c r="BO21" s="144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7"/>
        <v>0</v>
      </c>
      <c r="CM21" s="54">
        <f t="shared" si="18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9"/>
        <v>0</v>
      </c>
      <c r="CQ21" s="63"/>
      <c r="CR21" s="10"/>
    </row>
    <row r="22" spans="2:96" ht="19.5" customHeight="1">
      <c r="B22" s="9"/>
      <c r="C22" s="35"/>
      <c r="D22" s="36"/>
      <c r="E22" s="204"/>
      <c r="F22" s="205"/>
      <c r="G22" s="71" t="s">
        <v>3</v>
      </c>
      <c r="H22" s="102"/>
      <c r="I22" s="71" t="s">
        <v>3</v>
      </c>
      <c r="J22" s="103"/>
      <c r="K22" s="146"/>
      <c r="L22" s="103"/>
      <c r="M22" s="146"/>
      <c r="N22" s="146"/>
      <c r="O22" s="102" t="s">
        <v>3</v>
      </c>
      <c r="P22" s="144"/>
      <c r="Q22" s="102" t="s">
        <v>3</v>
      </c>
      <c r="R22" s="103"/>
      <c r="S22" s="102" t="s">
        <v>3</v>
      </c>
      <c r="T22" s="103"/>
      <c r="U22" s="144"/>
      <c r="V22" s="103"/>
      <c r="W22" s="144"/>
      <c r="X22" s="103"/>
      <c r="Y22" s="144"/>
      <c r="Z22" s="104"/>
      <c r="AA22" s="102" t="s">
        <v>3</v>
      </c>
      <c r="AB22" s="144"/>
      <c r="AC22" s="102" t="s">
        <v>3</v>
      </c>
      <c r="AD22" s="144"/>
      <c r="AE22" s="104"/>
      <c r="AF22" s="144"/>
      <c r="AG22" s="104"/>
      <c r="AH22" s="144"/>
      <c r="AI22" s="144"/>
      <c r="AJ22" s="144"/>
      <c r="AK22" s="144"/>
      <c r="AL22" s="103"/>
      <c r="AM22" s="144"/>
      <c r="AN22" s="104"/>
      <c r="AO22" s="102" t="s">
        <v>3</v>
      </c>
      <c r="AP22" s="144"/>
      <c r="AQ22" s="102" t="s">
        <v>3</v>
      </c>
      <c r="AR22" s="144"/>
      <c r="AS22" s="104"/>
      <c r="AT22" s="144"/>
      <c r="AU22" s="104"/>
      <c r="AV22" s="144"/>
      <c r="AW22" s="144"/>
      <c r="AX22" s="103"/>
      <c r="AY22" s="144"/>
      <c r="AZ22" s="103"/>
      <c r="BA22" s="144"/>
      <c r="BB22" s="103"/>
      <c r="BC22" s="102" t="s">
        <v>3</v>
      </c>
      <c r="BD22" s="144"/>
      <c r="BE22" s="102" t="s">
        <v>3</v>
      </c>
      <c r="BF22" s="144"/>
      <c r="BG22" s="104"/>
      <c r="BH22" s="144"/>
      <c r="BI22" s="104"/>
      <c r="BJ22" s="144"/>
      <c r="BK22" s="144"/>
      <c r="BL22" s="103"/>
      <c r="BM22" s="144"/>
      <c r="BN22" s="103"/>
      <c r="BO22" s="144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7"/>
        <v>0</v>
      </c>
      <c r="CM22" s="54">
        <f t="shared" si="18"/>
        <v>0</v>
      </c>
      <c r="CN22" s="142">
        <f t="shared" si="24"/>
        <v>0</v>
      </c>
      <c r="CO22" s="139"/>
      <c r="CP22" s="74">
        <f t="shared" si="19"/>
        <v>0</v>
      </c>
      <c r="CQ22" s="63"/>
      <c r="CR22" s="10"/>
    </row>
    <row r="23" spans="2:96" ht="19.5" customHeight="1">
      <c r="B23" s="9"/>
      <c r="C23" s="35"/>
      <c r="D23" s="36"/>
      <c r="E23" s="204"/>
      <c r="F23" s="205"/>
      <c r="G23" s="71" t="s">
        <v>3</v>
      </c>
      <c r="H23" s="102"/>
      <c r="I23" s="71" t="s">
        <v>3</v>
      </c>
      <c r="J23" s="103"/>
      <c r="K23" s="146"/>
      <c r="L23" s="103"/>
      <c r="M23" s="146"/>
      <c r="N23" s="146"/>
      <c r="O23" s="102" t="s">
        <v>3</v>
      </c>
      <c r="P23" s="144"/>
      <c r="Q23" s="102" t="s">
        <v>3</v>
      </c>
      <c r="R23" s="103"/>
      <c r="S23" s="102" t="s">
        <v>3</v>
      </c>
      <c r="T23" s="103"/>
      <c r="U23" s="144"/>
      <c r="V23" s="103"/>
      <c r="W23" s="144"/>
      <c r="X23" s="103"/>
      <c r="Y23" s="144"/>
      <c r="Z23" s="104"/>
      <c r="AA23" s="102" t="s">
        <v>3</v>
      </c>
      <c r="AB23" s="144"/>
      <c r="AC23" s="102" t="s">
        <v>3</v>
      </c>
      <c r="AD23" s="144"/>
      <c r="AE23" s="104"/>
      <c r="AF23" s="144"/>
      <c r="AG23" s="104"/>
      <c r="AH23" s="144"/>
      <c r="AI23" s="144"/>
      <c r="AJ23" s="144"/>
      <c r="AK23" s="144"/>
      <c r="AL23" s="103"/>
      <c r="AM23" s="144"/>
      <c r="AN23" s="104"/>
      <c r="AO23" s="102" t="s">
        <v>3</v>
      </c>
      <c r="AP23" s="144"/>
      <c r="AQ23" s="102" t="s">
        <v>3</v>
      </c>
      <c r="AR23" s="144"/>
      <c r="AS23" s="104"/>
      <c r="AT23" s="144"/>
      <c r="AU23" s="104"/>
      <c r="AV23" s="144"/>
      <c r="AW23" s="144"/>
      <c r="AX23" s="103"/>
      <c r="AY23" s="144"/>
      <c r="AZ23" s="103"/>
      <c r="BA23" s="144"/>
      <c r="BB23" s="103"/>
      <c r="BC23" s="102" t="s">
        <v>3</v>
      </c>
      <c r="BD23" s="144"/>
      <c r="BE23" s="102" t="s">
        <v>3</v>
      </c>
      <c r="BF23" s="144"/>
      <c r="BG23" s="104"/>
      <c r="BH23" s="144"/>
      <c r="BI23" s="104"/>
      <c r="BJ23" s="144"/>
      <c r="BK23" s="144"/>
      <c r="BL23" s="103"/>
      <c r="BM23" s="144"/>
      <c r="BN23" s="103"/>
      <c r="BO23" s="144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7"/>
        <v>0</v>
      </c>
      <c r="CM23" s="54">
        <f t="shared" si="18"/>
        <v>0</v>
      </c>
      <c r="CN23" s="142">
        <f t="shared" si="24"/>
        <v>0</v>
      </c>
      <c r="CO23" s="139"/>
      <c r="CP23" s="74">
        <f t="shared" si="19"/>
        <v>0</v>
      </c>
      <c r="CQ23" s="63"/>
      <c r="CR23" s="10"/>
    </row>
    <row r="24" spans="2:96" ht="19.5" customHeight="1">
      <c r="B24" s="9"/>
      <c r="C24" s="35"/>
      <c r="D24" s="36"/>
      <c r="E24" s="204"/>
      <c r="F24" s="205"/>
      <c r="G24" s="71" t="s">
        <v>3</v>
      </c>
      <c r="H24" s="102"/>
      <c r="I24" s="71" t="s">
        <v>3</v>
      </c>
      <c r="J24" s="103"/>
      <c r="K24" s="146"/>
      <c r="L24" s="103"/>
      <c r="M24" s="146"/>
      <c r="N24" s="146"/>
      <c r="O24" s="102" t="s">
        <v>3</v>
      </c>
      <c r="P24" s="144"/>
      <c r="Q24" s="102" t="s">
        <v>3</v>
      </c>
      <c r="R24" s="103"/>
      <c r="S24" s="102" t="s">
        <v>3</v>
      </c>
      <c r="T24" s="103"/>
      <c r="U24" s="144"/>
      <c r="V24" s="103"/>
      <c r="W24" s="144"/>
      <c r="X24" s="103"/>
      <c r="Y24" s="144"/>
      <c r="Z24" s="104"/>
      <c r="AA24" s="102" t="s">
        <v>3</v>
      </c>
      <c r="AB24" s="144"/>
      <c r="AC24" s="102" t="s">
        <v>3</v>
      </c>
      <c r="AD24" s="144"/>
      <c r="AE24" s="104"/>
      <c r="AF24" s="144"/>
      <c r="AG24" s="104"/>
      <c r="AH24" s="144"/>
      <c r="AI24" s="144"/>
      <c r="AJ24" s="144"/>
      <c r="AK24" s="144"/>
      <c r="AL24" s="103"/>
      <c r="AM24" s="144"/>
      <c r="AN24" s="104"/>
      <c r="AO24" s="102" t="s">
        <v>3</v>
      </c>
      <c r="AP24" s="144"/>
      <c r="AQ24" s="102" t="s">
        <v>3</v>
      </c>
      <c r="AR24" s="144"/>
      <c r="AS24" s="104"/>
      <c r="AT24" s="144"/>
      <c r="AU24" s="104"/>
      <c r="AV24" s="144"/>
      <c r="AW24" s="144"/>
      <c r="AX24" s="103"/>
      <c r="AY24" s="144"/>
      <c r="AZ24" s="103"/>
      <c r="BA24" s="144"/>
      <c r="BB24" s="103"/>
      <c r="BC24" s="102" t="s">
        <v>3</v>
      </c>
      <c r="BD24" s="144"/>
      <c r="BE24" s="102" t="s">
        <v>3</v>
      </c>
      <c r="BF24" s="144"/>
      <c r="BG24" s="104"/>
      <c r="BH24" s="144"/>
      <c r="BI24" s="104"/>
      <c r="BJ24" s="144"/>
      <c r="BK24" s="144"/>
      <c r="BL24" s="103"/>
      <c r="BM24" s="144"/>
      <c r="BN24" s="103"/>
      <c r="BO24" s="144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7"/>
        <v>0</v>
      </c>
      <c r="CM24" s="54">
        <f t="shared" si="18"/>
        <v>0</v>
      </c>
      <c r="CN24" s="142">
        <f t="shared" si="24"/>
        <v>0</v>
      </c>
      <c r="CO24" s="139"/>
      <c r="CP24" s="74">
        <f t="shared" si="19"/>
        <v>0</v>
      </c>
      <c r="CQ24" s="63"/>
      <c r="CR24" s="10"/>
    </row>
    <row r="25" spans="2:96" ht="19.5" customHeight="1">
      <c r="B25" s="9"/>
      <c r="C25" s="35"/>
      <c r="D25" s="36"/>
      <c r="E25" s="204"/>
      <c r="F25" s="205"/>
      <c r="G25" s="71" t="s">
        <v>3</v>
      </c>
      <c r="H25" s="102"/>
      <c r="I25" s="71" t="s">
        <v>3</v>
      </c>
      <c r="J25" s="103"/>
      <c r="K25" s="146"/>
      <c r="L25" s="103"/>
      <c r="M25" s="146"/>
      <c r="N25" s="146"/>
      <c r="O25" s="102" t="s">
        <v>3</v>
      </c>
      <c r="P25" s="144"/>
      <c r="Q25" s="102" t="s">
        <v>3</v>
      </c>
      <c r="R25" s="103"/>
      <c r="S25" s="102" t="s">
        <v>3</v>
      </c>
      <c r="T25" s="103"/>
      <c r="U25" s="144"/>
      <c r="V25" s="103"/>
      <c r="W25" s="144"/>
      <c r="X25" s="103"/>
      <c r="Y25" s="144"/>
      <c r="Z25" s="104"/>
      <c r="AA25" s="102" t="s">
        <v>3</v>
      </c>
      <c r="AB25" s="144"/>
      <c r="AC25" s="102" t="s">
        <v>3</v>
      </c>
      <c r="AD25" s="144"/>
      <c r="AE25" s="104"/>
      <c r="AF25" s="144"/>
      <c r="AG25" s="104"/>
      <c r="AH25" s="144"/>
      <c r="AI25" s="144"/>
      <c r="AJ25" s="144"/>
      <c r="AK25" s="144"/>
      <c r="AL25" s="103"/>
      <c r="AM25" s="144"/>
      <c r="AN25" s="104"/>
      <c r="AO25" s="102" t="s">
        <v>3</v>
      </c>
      <c r="AP25" s="144"/>
      <c r="AQ25" s="102" t="s">
        <v>3</v>
      </c>
      <c r="AR25" s="144"/>
      <c r="AS25" s="104"/>
      <c r="AT25" s="144"/>
      <c r="AU25" s="104"/>
      <c r="AV25" s="144"/>
      <c r="AW25" s="144"/>
      <c r="AX25" s="103"/>
      <c r="AY25" s="144"/>
      <c r="AZ25" s="103"/>
      <c r="BA25" s="144"/>
      <c r="BB25" s="103"/>
      <c r="BC25" s="102" t="s">
        <v>3</v>
      </c>
      <c r="BD25" s="144"/>
      <c r="BE25" s="102" t="s">
        <v>3</v>
      </c>
      <c r="BF25" s="144"/>
      <c r="BG25" s="104"/>
      <c r="BH25" s="144"/>
      <c r="BI25" s="104"/>
      <c r="BJ25" s="144"/>
      <c r="BK25" s="144"/>
      <c r="BL25" s="103"/>
      <c r="BM25" s="144"/>
      <c r="BN25" s="103"/>
      <c r="BO25" s="144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7"/>
        <v>0</v>
      </c>
      <c r="CM25" s="54">
        <f t="shared" si="18"/>
        <v>0</v>
      </c>
      <c r="CN25" s="142">
        <f t="shared" si="24"/>
        <v>0</v>
      </c>
      <c r="CO25" s="139"/>
      <c r="CP25" s="74">
        <f t="shared" si="19"/>
        <v>0</v>
      </c>
      <c r="CQ25" s="63"/>
      <c r="CR25" s="10"/>
    </row>
    <row r="26" spans="2:96" ht="19.5" customHeight="1">
      <c r="B26" s="9"/>
      <c r="C26" s="35"/>
      <c r="D26" s="36"/>
      <c r="E26" s="204"/>
      <c r="F26" s="205"/>
      <c r="G26" s="71" t="s">
        <v>3</v>
      </c>
      <c r="H26" s="102"/>
      <c r="I26" s="71" t="s">
        <v>3</v>
      </c>
      <c r="J26" s="103"/>
      <c r="K26" s="146"/>
      <c r="L26" s="103"/>
      <c r="M26" s="146"/>
      <c r="N26" s="146"/>
      <c r="O26" s="102" t="s">
        <v>3</v>
      </c>
      <c r="P26" s="144"/>
      <c r="Q26" s="102" t="s">
        <v>3</v>
      </c>
      <c r="R26" s="103"/>
      <c r="S26" s="102" t="s">
        <v>3</v>
      </c>
      <c r="T26" s="103"/>
      <c r="U26" s="144"/>
      <c r="V26" s="103"/>
      <c r="W26" s="144"/>
      <c r="X26" s="103"/>
      <c r="Y26" s="144"/>
      <c r="Z26" s="104"/>
      <c r="AA26" s="102" t="s">
        <v>3</v>
      </c>
      <c r="AB26" s="144"/>
      <c r="AC26" s="102" t="s">
        <v>3</v>
      </c>
      <c r="AD26" s="144"/>
      <c r="AE26" s="104"/>
      <c r="AF26" s="144"/>
      <c r="AG26" s="104"/>
      <c r="AH26" s="144"/>
      <c r="AI26" s="144"/>
      <c r="AJ26" s="144"/>
      <c r="AK26" s="144"/>
      <c r="AL26" s="103"/>
      <c r="AM26" s="144"/>
      <c r="AN26" s="104"/>
      <c r="AO26" s="102" t="s">
        <v>3</v>
      </c>
      <c r="AP26" s="144"/>
      <c r="AQ26" s="102" t="s">
        <v>3</v>
      </c>
      <c r="AR26" s="144"/>
      <c r="AS26" s="104"/>
      <c r="AT26" s="144"/>
      <c r="AU26" s="104"/>
      <c r="AV26" s="144"/>
      <c r="AW26" s="144"/>
      <c r="AX26" s="103"/>
      <c r="AY26" s="144"/>
      <c r="AZ26" s="103"/>
      <c r="BA26" s="144"/>
      <c r="BB26" s="103"/>
      <c r="BC26" s="102" t="s">
        <v>3</v>
      </c>
      <c r="BD26" s="144"/>
      <c r="BE26" s="102" t="s">
        <v>3</v>
      </c>
      <c r="BF26" s="144"/>
      <c r="BG26" s="104"/>
      <c r="BH26" s="144"/>
      <c r="BI26" s="104"/>
      <c r="BJ26" s="144"/>
      <c r="BK26" s="144"/>
      <c r="BL26" s="103"/>
      <c r="BM26" s="144"/>
      <c r="BN26" s="103"/>
      <c r="BO26" s="144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7"/>
        <v>0</v>
      </c>
      <c r="CM26" s="54">
        <f t="shared" si="18"/>
        <v>0</v>
      </c>
      <c r="CN26" s="142">
        <f t="shared" si="24"/>
        <v>0</v>
      </c>
      <c r="CO26" s="139"/>
      <c r="CP26" s="74">
        <f t="shared" si="19"/>
        <v>0</v>
      </c>
      <c r="CQ26" s="63"/>
      <c r="CR26" s="10"/>
    </row>
    <row r="27" spans="2:96" ht="19.5" customHeight="1">
      <c r="B27" s="9"/>
      <c r="C27" s="35"/>
      <c r="D27" s="36"/>
      <c r="E27" s="204"/>
      <c r="F27" s="205"/>
      <c r="G27" s="71" t="s">
        <v>3</v>
      </c>
      <c r="H27" s="102"/>
      <c r="I27" s="71" t="s">
        <v>3</v>
      </c>
      <c r="J27" s="103"/>
      <c r="K27" s="146"/>
      <c r="L27" s="103"/>
      <c r="M27" s="146"/>
      <c r="N27" s="146"/>
      <c r="O27" s="102" t="s">
        <v>3</v>
      </c>
      <c r="P27" s="144"/>
      <c r="Q27" s="102" t="s">
        <v>3</v>
      </c>
      <c r="R27" s="103"/>
      <c r="S27" s="102" t="s">
        <v>3</v>
      </c>
      <c r="T27" s="103"/>
      <c r="U27" s="144"/>
      <c r="V27" s="103"/>
      <c r="W27" s="144"/>
      <c r="X27" s="103"/>
      <c r="Y27" s="144"/>
      <c r="Z27" s="104"/>
      <c r="AA27" s="102" t="s">
        <v>3</v>
      </c>
      <c r="AB27" s="144"/>
      <c r="AC27" s="102" t="s">
        <v>3</v>
      </c>
      <c r="AD27" s="144"/>
      <c r="AE27" s="104"/>
      <c r="AF27" s="144"/>
      <c r="AG27" s="104"/>
      <c r="AH27" s="144"/>
      <c r="AI27" s="144"/>
      <c r="AJ27" s="144"/>
      <c r="AK27" s="144"/>
      <c r="AL27" s="103"/>
      <c r="AM27" s="144"/>
      <c r="AN27" s="104"/>
      <c r="AO27" s="102" t="s">
        <v>3</v>
      </c>
      <c r="AP27" s="144"/>
      <c r="AQ27" s="102" t="s">
        <v>3</v>
      </c>
      <c r="AR27" s="144"/>
      <c r="AS27" s="104"/>
      <c r="AT27" s="144"/>
      <c r="AU27" s="104"/>
      <c r="AV27" s="144"/>
      <c r="AW27" s="144"/>
      <c r="AX27" s="103"/>
      <c r="AY27" s="144"/>
      <c r="AZ27" s="103"/>
      <c r="BA27" s="144"/>
      <c r="BB27" s="103"/>
      <c r="BC27" s="102" t="s">
        <v>3</v>
      </c>
      <c r="BD27" s="144"/>
      <c r="BE27" s="102" t="s">
        <v>3</v>
      </c>
      <c r="BF27" s="144"/>
      <c r="BG27" s="104"/>
      <c r="BH27" s="144"/>
      <c r="BI27" s="104"/>
      <c r="BJ27" s="144"/>
      <c r="BK27" s="144"/>
      <c r="BL27" s="103"/>
      <c r="BM27" s="144"/>
      <c r="BN27" s="103"/>
      <c r="BO27" s="144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7"/>
        <v>0</v>
      </c>
      <c r="CM27" s="54">
        <f t="shared" si="18"/>
        <v>0</v>
      </c>
      <c r="CN27" s="142">
        <f t="shared" si="24"/>
        <v>0</v>
      </c>
      <c r="CO27" s="139"/>
      <c r="CP27" s="74">
        <f t="shared" si="19"/>
        <v>0</v>
      </c>
      <c r="CQ27" s="63"/>
      <c r="CR27" s="10"/>
    </row>
    <row r="28" spans="2:96" ht="19.5" customHeight="1">
      <c r="B28" s="9"/>
      <c r="C28" s="35"/>
      <c r="D28" s="36"/>
      <c r="E28" s="204"/>
      <c r="F28" s="205"/>
      <c r="G28" s="71" t="s">
        <v>3</v>
      </c>
      <c r="H28" s="102"/>
      <c r="I28" s="71" t="s">
        <v>3</v>
      </c>
      <c r="J28" s="103"/>
      <c r="K28" s="146"/>
      <c r="L28" s="103"/>
      <c r="M28" s="146"/>
      <c r="N28" s="146"/>
      <c r="O28" s="102" t="s">
        <v>3</v>
      </c>
      <c r="P28" s="144"/>
      <c r="Q28" s="102" t="s">
        <v>3</v>
      </c>
      <c r="R28" s="103"/>
      <c r="S28" s="102" t="s">
        <v>3</v>
      </c>
      <c r="T28" s="103"/>
      <c r="U28" s="144"/>
      <c r="V28" s="103"/>
      <c r="W28" s="144"/>
      <c r="X28" s="103"/>
      <c r="Y28" s="144"/>
      <c r="Z28" s="104"/>
      <c r="AA28" s="102" t="s">
        <v>3</v>
      </c>
      <c r="AB28" s="144"/>
      <c r="AC28" s="102" t="s">
        <v>3</v>
      </c>
      <c r="AD28" s="144"/>
      <c r="AE28" s="104"/>
      <c r="AF28" s="144"/>
      <c r="AG28" s="104"/>
      <c r="AH28" s="144"/>
      <c r="AI28" s="144"/>
      <c r="AJ28" s="144"/>
      <c r="AK28" s="144"/>
      <c r="AL28" s="103"/>
      <c r="AM28" s="144"/>
      <c r="AN28" s="104"/>
      <c r="AO28" s="102" t="s">
        <v>3</v>
      </c>
      <c r="AP28" s="144"/>
      <c r="AQ28" s="102" t="s">
        <v>3</v>
      </c>
      <c r="AR28" s="144"/>
      <c r="AS28" s="104"/>
      <c r="AT28" s="144"/>
      <c r="AU28" s="104"/>
      <c r="AV28" s="144"/>
      <c r="AW28" s="144"/>
      <c r="AX28" s="103"/>
      <c r="AY28" s="144"/>
      <c r="AZ28" s="103"/>
      <c r="BA28" s="144"/>
      <c r="BB28" s="103"/>
      <c r="BC28" s="102" t="s">
        <v>3</v>
      </c>
      <c r="BD28" s="144"/>
      <c r="BE28" s="102" t="s">
        <v>3</v>
      </c>
      <c r="BF28" s="144"/>
      <c r="BG28" s="104"/>
      <c r="BH28" s="144"/>
      <c r="BI28" s="104"/>
      <c r="BJ28" s="144"/>
      <c r="BK28" s="144"/>
      <c r="BL28" s="103"/>
      <c r="BM28" s="144"/>
      <c r="BN28" s="103"/>
      <c r="BO28" s="144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7"/>
        <v>0</v>
      </c>
      <c r="CM28" s="54">
        <f t="shared" si="18"/>
        <v>0</v>
      </c>
      <c r="CN28" s="142">
        <f t="shared" si="24"/>
        <v>0</v>
      </c>
      <c r="CO28" s="139"/>
      <c r="CP28" s="74">
        <f t="shared" si="19"/>
        <v>0</v>
      </c>
      <c r="CQ28" s="63"/>
      <c r="CR28" s="10"/>
    </row>
    <row r="29" spans="2:96" ht="19.5" customHeight="1">
      <c r="B29" s="9"/>
      <c r="C29" s="35"/>
      <c r="D29" s="36"/>
      <c r="E29" s="204"/>
      <c r="F29" s="205"/>
      <c r="G29" s="71" t="s">
        <v>3</v>
      </c>
      <c r="H29" s="102"/>
      <c r="I29" s="71" t="s">
        <v>3</v>
      </c>
      <c r="J29" s="103"/>
      <c r="K29" s="146"/>
      <c r="L29" s="103"/>
      <c r="M29" s="146"/>
      <c r="N29" s="146"/>
      <c r="O29" s="102" t="s">
        <v>3</v>
      </c>
      <c r="P29" s="144"/>
      <c r="Q29" s="102" t="s">
        <v>3</v>
      </c>
      <c r="R29" s="103"/>
      <c r="S29" s="102" t="s">
        <v>3</v>
      </c>
      <c r="T29" s="103"/>
      <c r="U29" s="144"/>
      <c r="V29" s="103"/>
      <c r="W29" s="144"/>
      <c r="X29" s="103"/>
      <c r="Y29" s="144"/>
      <c r="Z29" s="104"/>
      <c r="AA29" s="102" t="s">
        <v>3</v>
      </c>
      <c r="AB29" s="144"/>
      <c r="AC29" s="102" t="s">
        <v>3</v>
      </c>
      <c r="AD29" s="144"/>
      <c r="AE29" s="104"/>
      <c r="AF29" s="144"/>
      <c r="AG29" s="104"/>
      <c r="AH29" s="144"/>
      <c r="AI29" s="144"/>
      <c r="AJ29" s="144"/>
      <c r="AK29" s="144"/>
      <c r="AL29" s="103"/>
      <c r="AM29" s="144"/>
      <c r="AN29" s="104"/>
      <c r="AO29" s="102" t="s">
        <v>3</v>
      </c>
      <c r="AP29" s="144"/>
      <c r="AQ29" s="102" t="s">
        <v>3</v>
      </c>
      <c r="AR29" s="144"/>
      <c r="AS29" s="104"/>
      <c r="AT29" s="144"/>
      <c r="AU29" s="104"/>
      <c r="AV29" s="144"/>
      <c r="AW29" s="144"/>
      <c r="AX29" s="103"/>
      <c r="AY29" s="144"/>
      <c r="AZ29" s="103"/>
      <c r="BA29" s="144"/>
      <c r="BB29" s="103"/>
      <c r="BC29" s="102" t="s">
        <v>3</v>
      </c>
      <c r="BD29" s="144"/>
      <c r="BE29" s="102" t="s">
        <v>3</v>
      </c>
      <c r="BF29" s="144"/>
      <c r="BG29" s="104"/>
      <c r="BH29" s="144"/>
      <c r="BI29" s="104"/>
      <c r="BJ29" s="144"/>
      <c r="BK29" s="144"/>
      <c r="BL29" s="103"/>
      <c r="BM29" s="144"/>
      <c r="BN29" s="103"/>
      <c r="BO29" s="144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7"/>
        <v>0</v>
      </c>
      <c r="CM29" s="54">
        <f t="shared" si="18"/>
        <v>0</v>
      </c>
      <c r="CN29" s="142">
        <f t="shared" si="24"/>
        <v>0</v>
      </c>
      <c r="CO29" s="139"/>
      <c r="CP29" s="74">
        <f t="shared" si="19"/>
        <v>0</v>
      </c>
      <c r="CQ29" s="63"/>
      <c r="CR29" s="10"/>
    </row>
    <row r="30" spans="2:96" ht="19.5" customHeight="1">
      <c r="B30" s="9"/>
      <c r="C30" s="35"/>
      <c r="D30" s="36"/>
      <c r="E30" s="204"/>
      <c r="F30" s="205"/>
      <c r="G30" s="71" t="s">
        <v>3</v>
      </c>
      <c r="H30" s="102"/>
      <c r="I30" s="71" t="s">
        <v>3</v>
      </c>
      <c r="J30" s="103"/>
      <c r="K30" s="146"/>
      <c r="L30" s="103"/>
      <c r="M30" s="146"/>
      <c r="N30" s="146"/>
      <c r="O30" s="102" t="s">
        <v>3</v>
      </c>
      <c r="P30" s="144"/>
      <c r="Q30" s="102" t="s">
        <v>3</v>
      </c>
      <c r="R30" s="103"/>
      <c r="S30" s="102" t="s">
        <v>3</v>
      </c>
      <c r="T30" s="103"/>
      <c r="U30" s="144"/>
      <c r="V30" s="103"/>
      <c r="W30" s="144"/>
      <c r="X30" s="103"/>
      <c r="Y30" s="144"/>
      <c r="Z30" s="104"/>
      <c r="AA30" s="102" t="s">
        <v>3</v>
      </c>
      <c r="AB30" s="144"/>
      <c r="AC30" s="102" t="s">
        <v>3</v>
      </c>
      <c r="AD30" s="144"/>
      <c r="AE30" s="104"/>
      <c r="AF30" s="144"/>
      <c r="AG30" s="104"/>
      <c r="AH30" s="144"/>
      <c r="AI30" s="144"/>
      <c r="AJ30" s="144"/>
      <c r="AK30" s="144"/>
      <c r="AL30" s="103"/>
      <c r="AM30" s="144"/>
      <c r="AN30" s="104"/>
      <c r="AO30" s="102" t="s">
        <v>3</v>
      </c>
      <c r="AP30" s="144"/>
      <c r="AQ30" s="102" t="s">
        <v>3</v>
      </c>
      <c r="AR30" s="144"/>
      <c r="AS30" s="104"/>
      <c r="AT30" s="144"/>
      <c r="AU30" s="104"/>
      <c r="AV30" s="144"/>
      <c r="AW30" s="144"/>
      <c r="AX30" s="103"/>
      <c r="AY30" s="144"/>
      <c r="AZ30" s="103"/>
      <c r="BA30" s="144"/>
      <c r="BB30" s="103"/>
      <c r="BC30" s="102" t="s">
        <v>3</v>
      </c>
      <c r="BD30" s="144"/>
      <c r="BE30" s="102" t="s">
        <v>3</v>
      </c>
      <c r="BF30" s="144"/>
      <c r="BG30" s="104"/>
      <c r="BH30" s="144"/>
      <c r="BI30" s="104"/>
      <c r="BJ30" s="144"/>
      <c r="BK30" s="144"/>
      <c r="BL30" s="103"/>
      <c r="BM30" s="144"/>
      <c r="BN30" s="103"/>
      <c r="BO30" s="144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7"/>
        <v>0</v>
      </c>
      <c r="CM30" s="54">
        <f t="shared" si="18"/>
        <v>0</v>
      </c>
      <c r="CN30" s="142">
        <f t="shared" si="24"/>
        <v>0</v>
      </c>
      <c r="CO30" s="139"/>
      <c r="CP30" s="74">
        <f t="shared" si="19"/>
        <v>0</v>
      </c>
      <c r="CQ30" s="63"/>
      <c r="CR30" s="10"/>
    </row>
    <row r="31" spans="2:96" ht="19.5" customHeight="1" thickBot="1">
      <c r="B31" s="9"/>
      <c r="C31" s="37"/>
      <c r="D31" s="38"/>
      <c r="E31" s="210"/>
      <c r="F31" s="211"/>
      <c r="G31" s="72" t="s">
        <v>3</v>
      </c>
      <c r="H31" s="105"/>
      <c r="I31" s="72" t="s">
        <v>3</v>
      </c>
      <c r="J31" s="106"/>
      <c r="K31" s="147"/>
      <c r="L31" s="106"/>
      <c r="M31" s="146"/>
      <c r="N31" s="147"/>
      <c r="O31" s="105" t="s">
        <v>3</v>
      </c>
      <c r="P31" s="145"/>
      <c r="Q31" s="105" t="s">
        <v>3</v>
      </c>
      <c r="R31" s="106"/>
      <c r="S31" s="105" t="s">
        <v>3</v>
      </c>
      <c r="T31" s="106"/>
      <c r="U31" s="145"/>
      <c r="V31" s="106"/>
      <c r="W31" s="145"/>
      <c r="X31" s="106"/>
      <c r="Y31" s="145"/>
      <c r="Z31" s="107"/>
      <c r="AA31" s="105" t="s">
        <v>3</v>
      </c>
      <c r="AB31" s="145"/>
      <c r="AC31" s="105" t="s">
        <v>3</v>
      </c>
      <c r="AD31" s="145"/>
      <c r="AE31" s="107"/>
      <c r="AF31" s="145"/>
      <c r="AG31" s="107"/>
      <c r="AH31" s="145"/>
      <c r="AI31" s="145"/>
      <c r="AJ31" s="145"/>
      <c r="AK31" s="145"/>
      <c r="AL31" s="106"/>
      <c r="AM31" s="145"/>
      <c r="AN31" s="107"/>
      <c r="AO31" s="105" t="s">
        <v>3</v>
      </c>
      <c r="AP31" s="145"/>
      <c r="AQ31" s="105" t="s">
        <v>3</v>
      </c>
      <c r="AR31" s="145"/>
      <c r="AS31" s="107"/>
      <c r="AT31" s="145"/>
      <c r="AU31" s="107"/>
      <c r="AV31" s="145"/>
      <c r="AW31" s="145"/>
      <c r="AX31" s="106"/>
      <c r="AY31" s="145"/>
      <c r="AZ31" s="106"/>
      <c r="BA31" s="145"/>
      <c r="BB31" s="106"/>
      <c r="BC31" s="105" t="s">
        <v>3</v>
      </c>
      <c r="BD31" s="145"/>
      <c r="BE31" s="105" t="s">
        <v>3</v>
      </c>
      <c r="BF31" s="145"/>
      <c r="BG31" s="107"/>
      <c r="BH31" s="145"/>
      <c r="BI31" s="107"/>
      <c r="BJ31" s="145"/>
      <c r="BK31" s="145"/>
      <c r="BL31" s="106"/>
      <c r="BM31" s="145"/>
      <c r="BN31" s="106"/>
      <c r="BO31" s="145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7"/>
        <v>0</v>
      </c>
      <c r="CM31" s="58">
        <f t="shared" si="18"/>
        <v>0</v>
      </c>
      <c r="CN31" s="143">
        <f t="shared" si="24"/>
        <v>0</v>
      </c>
      <c r="CO31" s="140"/>
      <c r="CP31" s="75">
        <f t="shared" si="19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>SUM(BQ17:BQ31)</f>
        <v>0</v>
      </c>
      <c r="BR32" s="59">
        <f aca="true" t="shared" si="25" ref="BR32:CQ32">SUM(BR17:BR31)</f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59">
        <f t="shared" si="25"/>
        <v>0</v>
      </c>
      <c r="CN32" s="161">
        <f t="shared" si="25"/>
        <v>0</v>
      </c>
      <c r="CO32" s="65" t="s">
        <v>28</v>
      </c>
      <c r="CP32" s="76">
        <f>SUM(CP17:CP31)</f>
        <v>0</v>
      </c>
      <c r="CQ32" s="66">
        <f t="shared" si="25"/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E26:F26"/>
    <mergeCell ref="E27:F27"/>
    <mergeCell ref="CH15:CH16"/>
    <mergeCell ref="CI15:CI16"/>
    <mergeCell ref="CJ15:CJ16"/>
    <mergeCell ref="CK15:CK16"/>
    <mergeCell ref="BC15:BC16"/>
    <mergeCell ref="BE15:BE16"/>
    <mergeCell ref="D4:F4"/>
    <mergeCell ref="D5:F5"/>
    <mergeCell ref="I34:S34"/>
    <mergeCell ref="Y34:AK34"/>
    <mergeCell ref="E29:F29"/>
    <mergeCell ref="E30:F30"/>
    <mergeCell ref="E31:F31"/>
    <mergeCell ref="C32:BO32"/>
    <mergeCell ref="E23:F23"/>
    <mergeCell ref="E17:F17"/>
    <mergeCell ref="BS15:BV15"/>
    <mergeCell ref="BQ15:BR15"/>
    <mergeCell ref="E25:F25"/>
    <mergeCell ref="E18:F18"/>
    <mergeCell ref="E19:F19"/>
    <mergeCell ref="BK15:BK16"/>
    <mergeCell ref="BO15:BO16"/>
    <mergeCell ref="BA15:BA16"/>
    <mergeCell ref="AS15:AS16"/>
    <mergeCell ref="E14:F16"/>
    <mergeCell ref="AG15:AG16"/>
    <mergeCell ref="G14:BP14"/>
    <mergeCell ref="E28:F28"/>
    <mergeCell ref="D14:D16"/>
    <mergeCell ref="E24:F24"/>
    <mergeCell ref="E20:F20"/>
    <mergeCell ref="E21:F21"/>
    <mergeCell ref="E22:F22"/>
    <mergeCell ref="BZ15:BZ16"/>
    <mergeCell ref="CA15:CA16"/>
    <mergeCell ref="CB15:CB16"/>
    <mergeCell ref="BI15:BI16"/>
    <mergeCell ref="C14:C16"/>
    <mergeCell ref="AY15:AY16"/>
    <mergeCell ref="BM15:BM16"/>
    <mergeCell ref="AM15:AM16"/>
    <mergeCell ref="AO15:AO16"/>
    <mergeCell ref="AQ15:AQ16"/>
    <mergeCell ref="CE15:CE16"/>
    <mergeCell ref="CM14:CM16"/>
    <mergeCell ref="CN14:CO15"/>
    <mergeCell ref="BQ14:BW14"/>
    <mergeCell ref="Y5:BO5"/>
    <mergeCell ref="CG15:CG16"/>
    <mergeCell ref="CF15:CF16"/>
    <mergeCell ref="CC15:CC16"/>
    <mergeCell ref="BY14:CL14"/>
    <mergeCell ref="BY15:BY16"/>
    <mergeCell ref="Y15:Y16"/>
    <mergeCell ref="AA15:AA16"/>
    <mergeCell ref="AC15:AC16"/>
    <mergeCell ref="AE15:AE16"/>
    <mergeCell ref="CP14:CP16"/>
    <mergeCell ref="CQ14:CQ16"/>
    <mergeCell ref="BW15:BW16"/>
    <mergeCell ref="BX14:BX16"/>
    <mergeCell ref="CL15:CL16"/>
    <mergeCell ref="CD15:CD16"/>
    <mergeCell ref="O15:O16"/>
    <mergeCell ref="Q15:Q16"/>
    <mergeCell ref="S15:S16"/>
    <mergeCell ref="U15:U16"/>
    <mergeCell ref="BG15:BG16"/>
    <mergeCell ref="AU15:AU16"/>
    <mergeCell ref="AW15:AW16"/>
    <mergeCell ref="W15:W16"/>
    <mergeCell ref="AI15:AI16"/>
    <mergeCell ref="AK15:AK16"/>
    <mergeCell ref="Y35:AK35"/>
    <mergeCell ref="B1:AX1"/>
    <mergeCell ref="I35:S35"/>
    <mergeCell ref="D34:F34"/>
    <mergeCell ref="D35:F35"/>
    <mergeCell ref="Y4:BO4"/>
    <mergeCell ref="G15:G16"/>
    <mergeCell ref="I15:I16"/>
    <mergeCell ref="K15:K16"/>
    <mergeCell ref="M15:M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8" width="2.75390625" style="1" hidden="1" customWidth="1"/>
    <col min="69" max="87" width="6.75390625" style="1" customWidth="1"/>
    <col min="88" max="88" width="12.625" style="1" customWidth="1"/>
    <col min="89" max="89" width="8.875" style="1" customWidth="1"/>
    <col min="90" max="90" width="15.1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61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 thickBot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29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29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201" t="s">
        <v>2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2" t="s">
        <v>7</v>
      </c>
      <c r="BR14" s="193"/>
      <c r="BS14" s="193"/>
      <c r="BT14" s="193"/>
      <c r="BU14" s="193"/>
      <c r="BV14" s="193"/>
      <c r="BW14" s="194"/>
      <c r="BX14" s="185" t="s">
        <v>13</v>
      </c>
      <c r="BY14" s="190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89" t="s">
        <v>14</v>
      </c>
      <c r="CN14" s="190" t="s">
        <v>15</v>
      </c>
      <c r="CO14" s="191"/>
      <c r="CP14" s="180" t="s">
        <v>19</v>
      </c>
      <c r="CQ14" s="182" t="s">
        <v>18</v>
      </c>
      <c r="CR14" s="10"/>
    </row>
    <row r="15" spans="2:96" ht="12" customHeight="1" thickBot="1">
      <c r="B15" s="9"/>
      <c r="C15" s="198"/>
      <c r="D15" s="198"/>
      <c r="E15" s="198"/>
      <c r="F15" s="200"/>
      <c r="G15" s="178">
        <v>1</v>
      </c>
      <c r="H15" s="127"/>
      <c r="I15" s="179">
        <v>2</v>
      </c>
      <c r="J15" s="128"/>
      <c r="K15" s="179">
        <v>3</v>
      </c>
      <c r="L15" s="128"/>
      <c r="M15" s="179">
        <v>4</v>
      </c>
      <c r="N15" s="128"/>
      <c r="O15" s="179">
        <v>5</v>
      </c>
      <c r="P15" s="128"/>
      <c r="Q15" s="179">
        <v>6</v>
      </c>
      <c r="R15" s="128"/>
      <c r="S15" s="179">
        <v>7</v>
      </c>
      <c r="T15" s="128"/>
      <c r="U15" s="179">
        <v>8</v>
      </c>
      <c r="V15" s="128"/>
      <c r="W15" s="179">
        <v>9</v>
      </c>
      <c r="X15" s="128"/>
      <c r="Y15" s="179">
        <v>10</v>
      </c>
      <c r="Z15" s="128"/>
      <c r="AA15" s="179">
        <v>11</v>
      </c>
      <c r="AB15" s="128"/>
      <c r="AC15" s="179">
        <v>12</v>
      </c>
      <c r="AD15" s="128"/>
      <c r="AE15" s="179">
        <v>13</v>
      </c>
      <c r="AF15" s="128"/>
      <c r="AG15" s="179">
        <v>14</v>
      </c>
      <c r="AH15" s="128"/>
      <c r="AI15" s="179">
        <v>15</v>
      </c>
      <c r="AJ15" s="128"/>
      <c r="AK15" s="179">
        <v>16</v>
      </c>
      <c r="AL15" s="128"/>
      <c r="AM15" s="179">
        <v>17</v>
      </c>
      <c r="AN15" s="128"/>
      <c r="AO15" s="179">
        <v>18</v>
      </c>
      <c r="AP15" s="128"/>
      <c r="AQ15" s="179">
        <v>19</v>
      </c>
      <c r="AR15" s="128"/>
      <c r="AS15" s="179">
        <v>20</v>
      </c>
      <c r="AT15" s="128"/>
      <c r="AU15" s="179">
        <v>21</v>
      </c>
      <c r="AV15" s="128"/>
      <c r="AW15" s="179">
        <v>22</v>
      </c>
      <c r="AX15" s="128"/>
      <c r="AY15" s="179">
        <v>23</v>
      </c>
      <c r="AZ15" s="128"/>
      <c r="BA15" s="179">
        <v>24</v>
      </c>
      <c r="BB15" s="128"/>
      <c r="BC15" s="179">
        <v>25</v>
      </c>
      <c r="BD15" s="128"/>
      <c r="BE15" s="179">
        <v>26</v>
      </c>
      <c r="BF15" s="128"/>
      <c r="BG15" s="179">
        <v>27</v>
      </c>
      <c r="BH15" s="128"/>
      <c r="BI15" s="179">
        <v>28</v>
      </c>
      <c r="BJ15" s="128"/>
      <c r="BK15" s="179">
        <v>29</v>
      </c>
      <c r="BL15" s="128"/>
      <c r="BM15" s="179">
        <v>30</v>
      </c>
      <c r="BN15" s="129"/>
      <c r="BO15" s="208">
        <v>31</v>
      </c>
      <c r="BP15" s="130"/>
      <c r="BQ15" s="178" t="s">
        <v>9</v>
      </c>
      <c r="BR15" s="179"/>
      <c r="BS15" s="179" t="s">
        <v>8</v>
      </c>
      <c r="BT15" s="179"/>
      <c r="BU15" s="179"/>
      <c r="BV15" s="179"/>
      <c r="BW15" s="184" t="s">
        <v>20</v>
      </c>
      <c r="BX15" s="186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189"/>
      <c r="CN15" s="190"/>
      <c r="CO15" s="191"/>
      <c r="CP15" s="181"/>
      <c r="CQ15" s="183"/>
      <c r="CR15" s="10"/>
    </row>
    <row r="16" spans="2:96" ht="72" customHeight="1" thickBot="1">
      <c r="B16" s="9"/>
      <c r="C16" s="198"/>
      <c r="D16" s="198"/>
      <c r="E16" s="198"/>
      <c r="F16" s="200"/>
      <c r="G16" s="178"/>
      <c r="H16" s="127"/>
      <c r="I16" s="179"/>
      <c r="J16" s="128"/>
      <c r="K16" s="179"/>
      <c r="L16" s="128"/>
      <c r="M16" s="179"/>
      <c r="N16" s="128"/>
      <c r="O16" s="179"/>
      <c r="P16" s="128"/>
      <c r="Q16" s="179"/>
      <c r="R16" s="128"/>
      <c r="S16" s="179"/>
      <c r="T16" s="128"/>
      <c r="U16" s="179"/>
      <c r="V16" s="128"/>
      <c r="W16" s="179"/>
      <c r="X16" s="128"/>
      <c r="Y16" s="179"/>
      <c r="Z16" s="128"/>
      <c r="AA16" s="179"/>
      <c r="AB16" s="128"/>
      <c r="AC16" s="179"/>
      <c r="AD16" s="128"/>
      <c r="AE16" s="179"/>
      <c r="AF16" s="128"/>
      <c r="AG16" s="179"/>
      <c r="AH16" s="128"/>
      <c r="AI16" s="179"/>
      <c r="AJ16" s="128"/>
      <c r="AK16" s="179"/>
      <c r="AL16" s="128"/>
      <c r="AM16" s="179"/>
      <c r="AN16" s="128"/>
      <c r="AO16" s="179"/>
      <c r="AP16" s="128"/>
      <c r="AQ16" s="179"/>
      <c r="AR16" s="128"/>
      <c r="AS16" s="179"/>
      <c r="AT16" s="128"/>
      <c r="AU16" s="179"/>
      <c r="AV16" s="128"/>
      <c r="AW16" s="179"/>
      <c r="AX16" s="128"/>
      <c r="AY16" s="179"/>
      <c r="AZ16" s="128"/>
      <c r="BA16" s="179"/>
      <c r="BB16" s="128"/>
      <c r="BC16" s="179"/>
      <c r="BD16" s="128"/>
      <c r="BE16" s="179"/>
      <c r="BF16" s="128"/>
      <c r="BG16" s="179"/>
      <c r="BH16" s="128"/>
      <c r="BI16" s="179"/>
      <c r="BJ16" s="128"/>
      <c r="BK16" s="179"/>
      <c r="BL16" s="128"/>
      <c r="BM16" s="179"/>
      <c r="BN16" s="129"/>
      <c r="BO16" s="208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184"/>
      <c r="BX16" s="186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189"/>
      <c r="CN16" s="133" t="s">
        <v>16</v>
      </c>
      <c r="CO16" s="134" t="s">
        <v>17</v>
      </c>
      <c r="CP16" s="181"/>
      <c r="CQ16" s="183"/>
      <c r="CR16" s="10"/>
    </row>
    <row r="17" spans="2:96" ht="19.5" customHeight="1">
      <c r="B17" s="9"/>
      <c r="C17" s="77">
        <f>Январь!C17</f>
        <v>0</v>
      </c>
      <c r="D17" s="78">
        <f>Январь!D17</f>
        <v>0</v>
      </c>
      <c r="E17" s="218">
        <f>Январь!E17</f>
        <v>0</v>
      </c>
      <c r="F17" s="219"/>
      <c r="G17" s="39" t="s">
        <v>3</v>
      </c>
      <c r="H17" s="146"/>
      <c r="I17" s="39" t="s">
        <v>3</v>
      </c>
      <c r="J17" s="146"/>
      <c r="K17" s="146"/>
      <c r="L17" s="146"/>
      <c r="M17" s="146"/>
      <c r="N17" s="146"/>
      <c r="O17" s="146"/>
      <c r="P17" s="60"/>
      <c r="Q17" s="146"/>
      <c r="R17" s="39"/>
      <c r="S17" s="146"/>
      <c r="T17" s="39"/>
      <c r="U17" s="39" t="s">
        <v>3</v>
      </c>
      <c r="V17" s="146"/>
      <c r="W17" s="39" t="s">
        <v>3</v>
      </c>
      <c r="X17" s="146"/>
      <c r="Y17" s="146"/>
      <c r="Z17" s="146"/>
      <c r="AA17" s="146"/>
      <c r="AB17" s="146"/>
      <c r="AC17" s="146"/>
      <c r="AD17" s="60"/>
      <c r="AE17" s="146"/>
      <c r="AF17" s="39"/>
      <c r="AG17" s="146"/>
      <c r="AH17" s="39"/>
      <c r="AI17" s="39" t="s">
        <v>3</v>
      </c>
      <c r="AJ17" s="146"/>
      <c r="AK17" s="39" t="s">
        <v>3</v>
      </c>
      <c r="AL17" s="146"/>
      <c r="AM17" s="146"/>
      <c r="AN17" s="146"/>
      <c r="AO17" s="146"/>
      <c r="AP17" s="146"/>
      <c r="AQ17" s="146"/>
      <c r="AR17" s="60"/>
      <c r="AS17" s="146"/>
      <c r="AT17" s="39"/>
      <c r="AU17" s="146"/>
      <c r="AV17" s="39"/>
      <c r="AW17" s="39" t="s">
        <v>3</v>
      </c>
      <c r="AX17" s="146"/>
      <c r="AY17" s="39" t="s">
        <v>3</v>
      </c>
      <c r="AZ17" s="146"/>
      <c r="BA17" s="146"/>
      <c r="BB17" s="146"/>
      <c r="BC17" s="146"/>
      <c r="BD17" s="146"/>
      <c r="BE17" s="146"/>
      <c r="BF17" s="60"/>
      <c r="BG17" s="146"/>
      <c r="BH17" s="39"/>
      <c r="BI17" s="146"/>
      <c r="BJ17" s="146"/>
      <c r="BK17" s="39" t="s">
        <v>3</v>
      </c>
      <c r="BL17" s="20"/>
      <c r="BM17" s="20"/>
      <c r="BN17" s="18"/>
      <c r="BO17" s="18"/>
      <c r="BP17" s="21"/>
      <c r="BQ17" s="85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86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86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86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86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86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87">
        <f aca="true" t="shared" si="6" ref="BW17:BW31">COUNTIF(G17:BP17,"к")</f>
        <v>0</v>
      </c>
      <c r="BX17" s="88">
        <f aca="true" t="shared" si="7" ref="BX17:BX31">IF(C17=0,0,COUNTIF(G17:BP17,"в"))</f>
        <v>0</v>
      </c>
      <c r="BY17" s="85">
        <f aca="true" t="shared" si="8" ref="BY17:BY31">COUNTIF(G17:BP17,"о")</f>
        <v>0</v>
      </c>
      <c r="BZ17" s="86">
        <f aca="true" t="shared" si="9" ref="BZ17:BZ31">COUNTIF(G17:BP17,"уо")</f>
        <v>0</v>
      </c>
      <c r="CA17" s="86">
        <f aca="true" t="shared" si="10" ref="CA17:CA31">COUNTIF(G17:BP17,"ун")</f>
        <v>0</v>
      </c>
      <c r="CB17" s="86">
        <f aca="true" t="shared" si="11" ref="CB17:CB31">COUNTIF(G17:BP17,"р")</f>
        <v>0</v>
      </c>
      <c r="CC17" s="86">
        <f aca="true" t="shared" si="12" ref="CC17:CC31">COUNTIF(G17:BP17,"б")</f>
        <v>0</v>
      </c>
      <c r="CD17" s="86">
        <f aca="true" t="shared" si="13" ref="CD17:CD31">COUNTIF(G17:BP17,"г")</f>
        <v>0</v>
      </c>
      <c r="CE17" s="86">
        <f aca="true" t="shared" si="14" ref="CE17:CE31">COUNTIF(G17:BP17,"а")</f>
        <v>0</v>
      </c>
      <c r="CF17" s="86">
        <f aca="true" t="shared" si="15" ref="CF17:CF31">COUNTIF(G17:BP17,"п")</f>
        <v>0</v>
      </c>
      <c r="CG17" s="86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89">
        <f aca="true" t="shared" si="17" ref="CP17:CP31">CM17/$BO$9</f>
        <v>0</v>
      </c>
      <c r="CQ17" s="62"/>
      <c r="CR17" s="10"/>
    </row>
    <row r="18" spans="2:96" ht="19.5" customHeight="1">
      <c r="B18" s="9"/>
      <c r="C18" s="79">
        <f>Январь!C18</f>
        <v>0</v>
      </c>
      <c r="D18" s="80">
        <f>Январь!D18</f>
        <v>0</v>
      </c>
      <c r="E18" s="214">
        <f>Январь!E18</f>
        <v>0</v>
      </c>
      <c r="F18" s="215"/>
      <c r="G18" s="39" t="s">
        <v>3</v>
      </c>
      <c r="H18" s="146"/>
      <c r="I18" s="39" t="s">
        <v>3</v>
      </c>
      <c r="J18" s="146"/>
      <c r="K18" s="146"/>
      <c r="L18" s="146"/>
      <c r="M18" s="146"/>
      <c r="N18" s="146"/>
      <c r="O18" s="146"/>
      <c r="P18" s="60"/>
      <c r="Q18" s="146"/>
      <c r="R18" s="39"/>
      <c r="S18" s="146"/>
      <c r="T18" s="39"/>
      <c r="U18" s="39" t="s">
        <v>3</v>
      </c>
      <c r="V18" s="146"/>
      <c r="W18" s="39" t="s">
        <v>3</v>
      </c>
      <c r="X18" s="146"/>
      <c r="Y18" s="146"/>
      <c r="Z18" s="146"/>
      <c r="AA18" s="146"/>
      <c r="AB18" s="146"/>
      <c r="AC18" s="146"/>
      <c r="AD18" s="60"/>
      <c r="AE18" s="146"/>
      <c r="AF18" s="39"/>
      <c r="AG18" s="146"/>
      <c r="AH18" s="39"/>
      <c r="AI18" s="39" t="s">
        <v>3</v>
      </c>
      <c r="AJ18" s="146"/>
      <c r="AK18" s="39" t="s">
        <v>3</v>
      </c>
      <c r="AL18" s="146"/>
      <c r="AM18" s="146"/>
      <c r="AN18" s="146"/>
      <c r="AO18" s="146"/>
      <c r="AP18" s="146"/>
      <c r="AQ18" s="146"/>
      <c r="AR18" s="60"/>
      <c r="AS18" s="146"/>
      <c r="AT18" s="39"/>
      <c r="AU18" s="146"/>
      <c r="AV18" s="39"/>
      <c r="AW18" s="39" t="s">
        <v>3</v>
      </c>
      <c r="AX18" s="146"/>
      <c r="AY18" s="39" t="s">
        <v>3</v>
      </c>
      <c r="AZ18" s="146"/>
      <c r="BA18" s="146"/>
      <c r="BB18" s="146"/>
      <c r="BC18" s="146"/>
      <c r="BD18" s="146"/>
      <c r="BE18" s="146"/>
      <c r="BF18" s="60"/>
      <c r="BG18" s="146"/>
      <c r="BH18" s="39"/>
      <c r="BI18" s="146"/>
      <c r="BJ18" s="146"/>
      <c r="BK18" s="39" t="s">
        <v>3</v>
      </c>
      <c r="BL18" s="20"/>
      <c r="BM18" s="20"/>
      <c r="BN18" s="18"/>
      <c r="BO18" s="18"/>
      <c r="BP18" s="21"/>
      <c r="BQ18" s="90">
        <f t="shared" si="0"/>
        <v>0</v>
      </c>
      <c r="BR18" s="91">
        <f t="shared" si="1"/>
        <v>0</v>
      </c>
      <c r="BS18" s="91">
        <f t="shared" si="2"/>
        <v>0</v>
      </c>
      <c r="BT18" s="91">
        <f t="shared" si="3"/>
        <v>0</v>
      </c>
      <c r="BU18" s="91">
        <f t="shared" si="4"/>
        <v>0</v>
      </c>
      <c r="BV18" s="91">
        <f t="shared" si="5"/>
        <v>0</v>
      </c>
      <c r="BW18" s="92">
        <f t="shared" si="6"/>
        <v>0</v>
      </c>
      <c r="BX18" s="93">
        <f t="shared" si="7"/>
        <v>0</v>
      </c>
      <c r="BY18" s="90">
        <f t="shared" si="8"/>
        <v>0</v>
      </c>
      <c r="BZ18" s="91">
        <f t="shared" si="9"/>
        <v>0</v>
      </c>
      <c r="CA18" s="91">
        <f t="shared" si="10"/>
        <v>0</v>
      </c>
      <c r="CB18" s="91">
        <f t="shared" si="11"/>
        <v>0</v>
      </c>
      <c r="CC18" s="91">
        <f t="shared" si="12"/>
        <v>0</v>
      </c>
      <c r="CD18" s="91">
        <f t="shared" si="13"/>
        <v>0</v>
      </c>
      <c r="CE18" s="91">
        <f t="shared" si="14"/>
        <v>0</v>
      </c>
      <c r="CF18" s="91">
        <f t="shared" si="15"/>
        <v>0</v>
      </c>
      <c r="CG18" s="91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94">
        <f t="shared" si="17"/>
        <v>0</v>
      </c>
      <c r="CQ18" s="63"/>
      <c r="CR18" s="10"/>
    </row>
    <row r="19" spans="2:96" ht="19.5" customHeight="1">
      <c r="B19" s="9"/>
      <c r="C19" s="79">
        <f>Январь!C19</f>
        <v>0</v>
      </c>
      <c r="D19" s="80">
        <f>Январь!D19</f>
        <v>0</v>
      </c>
      <c r="E19" s="214">
        <f>Январь!E19</f>
        <v>0</v>
      </c>
      <c r="F19" s="215"/>
      <c r="G19" s="39" t="s">
        <v>3</v>
      </c>
      <c r="H19" s="146"/>
      <c r="I19" s="39" t="s">
        <v>3</v>
      </c>
      <c r="J19" s="146"/>
      <c r="K19" s="146"/>
      <c r="L19" s="146"/>
      <c r="M19" s="146"/>
      <c r="N19" s="146"/>
      <c r="O19" s="146"/>
      <c r="P19" s="60"/>
      <c r="Q19" s="146"/>
      <c r="R19" s="39"/>
      <c r="S19" s="146"/>
      <c r="T19" s="39"/>
      <c r="U19" s="39" t="s">
        <v>3</v>
      </c>
      <c r="V19" s="146"/>
      <c r="W19" s="39" t="s">
        <v>3</v>
      </c>
      <c r="X19" s="146"/>
      <c r="Y19" s="146"/>
      <c r="Z19" s="146"/>
      <c r="AA19" s="146"/>
      <c r="AB19" s="146"/>
      <c r="AC19" s="146"/>
      <c r="AD19" s="60"/>
      <c r="AE19" s="146"/>
      <c r="AF19" s="39"/>
      <c r="AG19" s="146"/>
      <c r="AH19" s="39"/>
      <c r="AI19" s="39" t="s">
        <v>3</v>
      </c>
      <c r="AJ19" s="146"/>
      <c r="AK19" s="39" t="s">
        <v>3</v>
      </c>
      <c r="AL19" s="146"/>
      <c r="AM19" s="146"/>
      <c r="AN19" s="146"/>
      <c r="AO19" s="146"/>
      <c r="AP19" s="146"/>
      <c r="AQ19" s="146"/>
      <c r="AR19" s="60"/>
      <c r="AS19" s="146"/>
      <c r="AT19" s="39"/>
      <c r="AU19" s="146"/>
      <c r="AV19" s="39"/>
      <c r="AW19" s="39" t="s">
        <v>3</v>
      </c>
      <c r="AX19" s="146"/>
      <c r="AY19" s="39" t="s">
        <v>3</v>
      </c>
      <c r="AZ19" s="146"/>
      <c r="BA19" s="146"/>
      <c r="BB19" s="146"/>
      <c r="BC19" s="146"/>
      <c r="BD19" s="146"/>
      <c r="BE19" s="146"/>
      <c r="BF19" s="60"/>
      <c r="BG19" s="146"/>
      <c r="BH19" s="39"/>
      <c r="BI19" s="146"/>
      <c r="BJ19" s="146"/>
      <c r="BK19" s="39" t="s">
        <v>3</v>
      </c>
      <c r="BL19" s="20"/>
      <c r="BM19" s="20"/>
      <c r="BN19" s="18"/>
      <c r="BO19" s="18"/>
      <c r="BP19" s="21"/>
      <c r="BQ19" s="90">
        <f t="shared" si="0"/>
        <v>0</v>
      </c>
      <c r="BR19" s="91">
        <f t="shared" si="1"/>
        <v>0</v>
      </c>
      <c r="BS19" s="91">
        <f t="shared" si="2"/>
        <v>0</v>
      </c>
      <c r="BT19" s="91">
        <f t="shared" si="3"/>
        <v>0</v>
      </c>
      <c r="BU19" s="91">
        <f t="shared" si="4"/>
        <v>0</v>
      </c>
      <c r="BV19" s="91">
        <f t="shared" si="5"/>
        <v>0</v>
      </c>
      <c r="BW19" s="92">
        <f t="shared" si="6"/>
        <v>0</v>
      </c>
      <c r="BX19" s="93">
        <f t="shared" si="7"/>
        <v>0</v>
      </c>
      <c r="BY19" s="90">
        <f t="shared" si="8"/>
        <v>0</v>
      </c>
      <c r="BZ19" s="91">
        <f t="shared" si="9"/>
        <v>0</v>
      </c>
      <c r="CA19" s="91">
        <f t="shared" si="10"/>
        <v>0</v>
      </c>
      <c r="CB19" s="91">
        <f t="shared" si="11"/>
        <v>0</v>
      </c>
      <c r="CC19" s="91">
        <f t="shared" si="12"/>
        <v>0</v>
      </c>
      <c r="CD19" s="91">
        <f t="shared" si="13"/>
        <v>0</v>
      </c>
      <c r="CE19" s="91">
        <f t="shared" si="14"/>
        <v>0</v>
      </c>
      <c r="CF19" s="91">
        <f t="shared" si="15"/>
        <v>0</v>
      </c>
      <c r="CG19" s="91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94">
        <f t="shared" si="17"/>
        <v>0</v>
      </c>
      <c r="CQ19" s="63"/>
      <c r="CR19" s="10"/>
    </row>
    <row r="20" spans="2:96" ht="19.5" customHeight="1">
      <c r="B20" s="9"/>
      <c r="C20" s="79">
        <f>Январь!C20</f>
        <v>0</v>
      </c>
      <c r="D20" s="80">
        <f>Январь!D20</f>
        <v>0</v>
      </c>
      <c r="E20" s="214">
        <f>Январь!E20</f>
        <v>0</v>
      </c>
      <c r="F20" s="215"/>
      <c r="G20" s="39" t="s">
        <v>3</v>
      </c>
      <c r="H20" s="146"/>
      <c r="I20" s="39" t="s">
        <v>3</v>
      </c>
      <c r="J20" s="146"/>
      <c r="K20" s="146"/>
      <c r="L20" s="146"/>
      <c r="M20" s="146"/>
      <c r="N20" s="146"/>
      <c r="O20" s="146"/>
      <c r="P20" s="60"/>
      <c r="Q20" s="146"/>
      <c r="R20" s="39"/>
      <c r="S20" s="146"/>
      <c r="T20" s="39"/>
      <c r="U20" s="39" t="s">
        <v>3</v>
      </c>
      <c r="V20" s="146"/>
      <c r="W20" s="39" t="s">
        <v>3</v>
      </c>
      <c r="X20" s="146"/>
      <c r="Y20" s="146"/>
      <c r="Z20" s="146"/>
      <c r="AA20" s="146"/>
      <c r="AB20" s="146"/>
      <c r="AC20" s="146"/>
      <c r="AD20" s="60"/>
      <c r="AE20" s="146"/>
      <c r="AF20" s="39"/>
      <c r="AG20" s="146"/>
      <c r="AH20" s="39"/>
      <c r="AI20" s="39" t="s">
        <v>3</v>
      </c>
      <c r="AJ20" s="146"/>
      <c r="AK20" s="39" t="s">
        <v>3</v>
      </c>
      <c r="AL20" s="146"/>
      <c r="AM20" s="146"/>
      <c r="AN20" s="146"/>
      <c r="AO20" s="146"/>
      <c r="AP20" s="146"/>
      <c r="AQ20" s="146"/>
      <c r="AR20" s="60"/>
      <c r="AS20" s="146"/>
      <c r="AT20" s="39"/>
      <c r="AU20" s="146"/>
      <c r="AV20" s="39"/>
      <c r="AW20" s="39" t="s">
        <v>3</v>
      </c>
      <c r="AX20" s="146"/>
      <c r="AY20" s="39" t="s">
        <v>3</v>
      </c>
      <c r="AZ20" s="146"/>
      <c r="BA20" s="146"/>
      <c r="BB20" s="146"/>
      <c r="BC20" s="146"/>
      <c r="BD20" s="146"/>
      <c r="BE20" s="146"/>
      <c r="BF20" s="60"/>
      <c r="BG20" s="146"/>
      <c r="BH20" s="39"/>
      <c r="BI20" s="146"/>
      <c r="BJ20" s="146"/>
      <c r="BK20" s="39" t="s">
        <v>3</v>
      </c>
      <c r="BL20" s="20"/>
      <c r="BM20" s="20"/>
      <c r="BN20" s="18"/>
      <c r="BO20" s="18"/>
      <c r="BP20" s="21"/>
      <c r="BQ20" s="90">
        <f t="shared" si="0"/>
        <v>0</v>
      </c>
      <c r="BR20" s="91">
        <f t="shared" si="1"/>
        <v>0</v>
      </c>
      <c r="BS20" s="91">
        <f t="shared" si="2"/>
        <v>0</v>
      </c>
      <c r="BT20" s="91">
        <f t="shared" si="3"/>
        <v>0</v>
      </c>
      <c r="BU20" s="91">
        <f t="shared" si="4"/>
        <v>0</v>
      </c>
      <c r="BV20" s="91">
        <f t="shared" si="5"/>
        <v>0</v>
      </c>
      <c r="BW20" s="92">
        <f t="shared" si="6"/>
        <v>0</v>
      </c>
      <c r="BX20" s="93">
        <f t="shared" si="7"/>
        <v>0</v>
      </c>
      <c r="BY20" s="90">
        <f t="shared" si="8"/>
        <v>0</v>
      </c>
      <c r="BZ20" s="91">
        <f t="shared" si="9"/>
        <v>0</v>
      </c>
      <c r="CA20" s="91">
        <f t="shared" si="10"/>
        <v>0</v>
      </c>
      <c r="CB20" s="91">
        <f t="shared" si="11"/>
        <v>0</v>
      </c>
      <c r="CC20" s="91">
        <f t="shared" si="12"/>
        <v>0</v>
      </c>
      <c r="CD20" s="91">
        <f t="shared" si="13"/>
        <v>0</v>
      </c>
      <c r="CE20" s="91">
        <f t="shared" si="14"/>
        <v>0</v>
      </c>
      <c r="CF20" s="91">
        <f t="shared" si="15"/>
        <v>0</v>
      </c>
      <c r="CG20" s="91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94">
        <f t="shared" si="17"/>
        <v>0</v>
      </c>
      <c r="CQ20" s="63"/>
      <c r="CR20" s="10"/>
    </row>
    <row r="21" spans="2:96" ht="19.5" customHeight="1">
      <c r="B21" s="9"/>
      <c r="C21" s="79">
        <f>Январь!C21</f>
        <v>0</v>
      </c>
      <c r="D21" s="80">
        <f>Январь!D21</f>
        <v>0</v>
      </c>
      <c r="E21" s="214">
        <f>Январь!E21</f>
        <v>0</v>
      </c>
      <c r="F21" s="215"/>
      <c r="G21" s="39" t="s">
        <v>3</v>
      </c>
      <c r="H21" s="146"/>
      <c r="I21" s="39" t="s">
        <v>3</v>
      </c>
      <c r="J21" s="146"/>
      <c r="K21" s="146"/>
      <c r="L21" s="146"/>
      <c r="M21" s="146"/>
      <c r="N21" s="146"/>
      <c r="O21" s="146"/>
      <c r="P21" s="60"/>
      <c r="Q21" s="146"/>
      <c r="R21" s="39"/>
      <c r="S21" s="146"/>
      <c r="T21" s="39"/>
      <c r="U21" s="39" t="s">
        <v>3</v>
      </c>
      <c r="V21" s="146"/>
      <c r="W21" s="39" t="s">
        <v>3</v>
      </c>
      <c r="X21" s="146"/>
      <c r="Y21" s="146"/>
      <c r="Z21" s="146"/>
      <c r="AA21" s="146"/>
      <c r="AB21" s="146"/>
      <c r="AC21" s="146"/>
      <c r="AD21" s="60"/>
      <c r="AE21" s="146"/>
      <c r="AF21" s="39"/>
      <c r="AG21" s="146"/>
      <c r="AH21" s="39"/>
      <c r="AI21" s="39" t="s">
        <v>3</v>
      </c>
      <c r="AJ21" s="146"/>
      <c r="AK21" s="39" t="s">
        <v>3</v>
      </c>
      <c r="AL21" s="146"/>
      <c r="AM21" s="146"/>
      <c r="AN21" s="146"/>
      <c r="AO21" s="146"/>
      <c r="AP21" s="146"/>
      <c r="AQ21" s="146"/>
      <c r="AR21" s="60"/>
      <c r="AS21" s="146"/>
      <c r="AT21" s="39"/>
      <c r="AU21" s="146"/>
      <c r="AV21" s="39"/>
      <c r="AW21" s="39" t="s">
        <v>3</v>
      </c>
      <c r="AX21" s="146"/>
      <c r="AY21" s="39" t="s">
        <v>3</v>
      </c>
      <c r="AZ21" s="146"/>
      <c r="BA21" s="146"/>
      <c r="BB21" s="146"/>
      <c r="BC21" s="146"/>
      <c r="BD21" s="146"/>
      <c r="BE21" s="146"/>
      <c r="BF21" s="60"/>
      <c r="BG21" s="146"/>
      <c r="BH21" s="39"/>
      <c r="BI21" s="146"/>
      <c r="BJ21" s="146"/>
      <c r="BK21" s="39" t="s">
        <v>3</v>
      </c>
      <c r="BL21" s="20"/>
      <c r="BM21" s="20"/>
      <c r="BN21" s="18"/>
      <c r="BO21" s="18"/>
      <c r="BP21" s="21"/>
      <c r="BQ21" s="90">
        <f t="shared" si="0"/>
        <v>0</v>
      </c>
      <c r="BR21" s="91">
        <f t="shared" si="1"/>
        <v>0</v>
      </c>
      <c r="BS21" s="91">
        <f t="shared" si="2"/>
        <v>0</v>
      </c>
      <c r="BT21" s="91">
        <f t="shared" si="3"/>
        <v>0</v>
      </c>
      <c r="BU21" s="91">
        <f t="shared" si="4"/>
        <v>0</v>
      </c>
      <c r="BV21" s="91">
        <f t="shared" si="5"/>
        <v>0</v>
      </c>
      <c r="BW21" s="92">
        <f t="shared" si="6"/>
        <v>0</v>
      </c>
      <c r="BX21" s="93">
        <f t="shared" si="7"/>
        <v>0</v>
      </c>
      <c r="BY21" s="90">
        <f t="shared" si="8"/>
        <v>0</v>
      </c>
      <c r="BZ21" s="91">
        <f t="shared" si="9"/>
        <v>0</v>
      </c>
      <c r="CA21" s="91">
        <f t="shared" si="10"/>
        <v>0</v>
      </c>
      <c r="CB21" s="91">
        <f t="shared" si="11"/>
        <v>0</v>
      </c>
      <c r="CC21" s="91">
        <f t="shared" si="12"/>
        <v>0</v>
      </c>
      <c r="CD21" s="91">
        <f t="shared" si="13"/>
        <v>0</v>
      </c>
      <c r="CE21" s="91">
        <f t="shared" si="14"/>
        <v>0</v>
      </c>
      <c r="CF21" s="91">
        <f t="shared" si="15"/>
        <v>0</v>
      </c>
      <c r="CG21" s="91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94">
        <f t="shared" si="17"/>
        <v>0</v>
      </c>
      <c r="CQ21" s="63"/>
      <c r="CR21" s="10"/>
    </row>
    <row r="22" spans="2:96" ht="19.5" customHeight="1">
      <c r="B22" s="9"/>
      <c r="C22" s="79">
        <f>Январь!C22</f>
        <v>0</v>
      </c>
      <c r="D22" s="80">
        <f>Январь!D22</f>
        <v>0</v>
      </c>
      <c r="E22" s="214">
        <f>Январь!E22</f>
        <v>0</v>
      </c>
      <c r="F22" s="215"/>
      <c r="G22" s="39" t="s">
        <v>3</v>
      </c>
      <c r="H22" s="146"/>
      <c r="I22" s="39" t="s">
        <v>3</v>
      </c>
      <c r="J22" s="146"/>
      <c r="K22" s="146"/>
      <c r="L22" s="146"/>
      <c r="M22" s="146"/>
      <c r="N22" s="146"/>
      <c r="O22" s="146"/>
      <c r="P22" s="60"/>
      <c r="Q22" s="146"/>
      <c r="R22" s="39"/>
      <c r="S22" s="146"/>
      <c r="T22" s="39"/>
      <c r="U22" s="39" t="s">
        <v>3</v>
      </c>
      <c r="V22" s="146"/>
      <c r="W22" s="39" t="s">
        <v>3</v>
      </c>
      <c r="X22" s="146"/>
      <c r="Y22" s="146"/>
      <c r="Z22" s="146"/>
      <c r="AA22" s="146"/>
      <c r="AB22" s="146"/>
      <c r="AC22" s="146"/>
      <c r="AD22" s="60"/>
      <c r="AE22" s="146"/>
      <c r="AF22" s="39"/>
      <c r="AG22" s="146"/>
      <c r="AH22" s="39"/>
      <c r="AI22" s="39" t="s">
        <v>3</v>
      </c>
      <c r="AJ22" s="146"/>
      <c r="AK22" s="39" t="s">
        <v>3</v>
      </c>
      <c r="AL22" s="146"/>
      <c r="AM22" s="146"/>
      <c r="AN22" s="146"/>
      <c r="AO22" s="146"/>
      <c r="AP22" s="146"/>
      <c r="AQ22" s="146"/>
      <c r="AR22" s="60"/>
      <c r="AS22" s="146"/>
      <c r="AT22" s="39"/>
      <c r="AU22" s="146"/>
      <c r="AV22" s="39"/>
      <c r="AW22" s="39" t="s">
        <v>3</v>
      </c>
      <c r="AX22" s="146"/>
      <c r="AY22" s="39" t="s">
        <v>3</v>
      </c>
      <c r="AZ22" s="146"/>
      <c r="BA22" s="146"/>
      <c r="BB22" s="146"/>
      <c r="BC22" s="146"/>
      <c r="BD22" s="146"/>
      <c r="BE22" s="146"/>
      <c r="BF22" s="60"/>
      <c r="BG22" s="146"/>
      <c r="BH22" s="39"/>
      <c r="BI22" s="146"/>
      <c r="BJ22" s="146"/>
      <c r="BK22" s="39" t="s">
        <v>3</v>
      </c>
      <c r="BL22" s="20"/>
      <c r="BM22" s="20"/>
      <c r="BN22" s="18"/>
      <c r="BO22" s="18"/>
      <c r="BP22" s="21"/>
      <c r="BQ22" s="90">
        <f t="shared" si="0"/>
        <v>0</v>
      </c>
      <c r="BR22" s="91">
        <f t="shared" si="1"/>
        <v>0</v>
      </c>
      <c r="BS22" s="91">
        <f t="shared" si="2"/>
        <v>0</v>
      </c>
      <c r="BT22" s="91">
        <f t="shared" si="3"/>
        <v>0</v>
      </c>
      <c r="BU22" s="91">
        <f t="shared" si="4"/>
        <v>0</v>
      </c>
      <c r="BV22" s="91">
        <f t="shared" si="5"/>
        <v>0</v>
      </c>
      <c r="BW22" s="92">
        <f t="shared" si="6"/>
        <v>0</v>
      </c>
      <c r="BX22" s="93">
        <f t="shared" si="7"/>
        <v>0</v>
      </c>
      <c r="BY22" s="90">
        <f t="shared" si="8"/>
        <v>0</v>
      </c>
      <c r="BZ22" s="91">
        <f t="shared" si="9"/>
        <v>0</v>
      </c>
      <c r="CA22" s="91">
        <f t="shared" si="10"/>
        <v>0</v>
      </c>
      <c r="CB22" s="91">
        <f t="shared" si="11"/>
        <v>0</v>
      </c>
      <c r="CC22" s="91">
        <f t="shared" si="12"/>
        <v>0</v>
      </c>
      <c r="CD22" s="91">
        <f t="shared" si="13"/>
        <v>0</v>
      </c>
      <c r="CE22" s="91">
        <f t="shared" si="14"/>
        <v>0</v>
      </c>
      <c r="CF22" s="91">
        <f t="shared" si="15"/>
        <v>0</v>
      </c>
      <c r="CG22" s="91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94">
        <f t="shared" si="17"/>
        <v>0</v>
      </c>
      <c r="CQ22" s="63"/>
      <c r="CR22" s="10"/>
    </row>
    <row r="23" spans="2:96" ht="19.5" customHeight="1">
      <c r="B23" s="9"/>
      <c r="C23" s="79">
        <f>Январь!C23</f>
        <v>0</v>
      </c>
      <c r="D23" s="80">
        <f>Январь!D23</f>
        <v>0</v>
      </c>
      <c r="E23" s="214">
        <f>Январь!E23</f>
        <v>0</v>
      </c>
      <c r="F23" s="215"/>
      <c r="G23" s="39" t="s">
        <v>3</v>
      </c>
      <c r="H23" s="146"/>
      <c r="I23" s="39" t="s">
        <v>3</v>
      </c>
      <c r="J23" s="146"/>
      <c r="K23" s="146"/>
      <c r="L23" s="146"/>
      <c r="M23" s="146"/>
      <c r="N23" s="146"/>
      <c r="O23" s="146"/>
      <c r="P23" s="60"/>
      <c r="Q23" s="146"/>
      <c r="R23" s="39"/>
      <c r="S23" s="146"/>
      <c r="T23" s="39"/>
      <c r="U23" s="39" t="s">
        <v>3</v>
      </c>
      <c r="V23" s="146"/>
      <c r="W23" s="39" t="s">
        <v>3</v>
      </c>
      <c r="X23" s="146"/>
      <c r="Y23" s="146"/>
      <c r="Z23" s="146"/>
      <c r="AA23" s="146"/>
      <c r="AB23" s="146"/>
      <c r="AC23" s="146"/>
      <c r="AD23" s="60"/>
      <c r="AE23" s="146"/>
      <c r="AF23" s="39"/>
      <c r="AG23" s="146"/>
      <c r="AH23" s="39"/>
      <c r="AI23" s="39" t="s">
        <v>3</v>
      </c>
      <c r="AJ23" s="146"/>
      <c r="AK23" s="39" t="s">
        <v>3</v>
      </c>
      <c r="AL23" s="146"/>
      <c r="AM23" s="146"/>
      <c r="AN23" s="146"/>
      <c r="AO23" s="146"/>
      <c r="AP23" s="146"/>
      <c r="AQ23" s="146"/>
      <c r="AR23" s="60"/>
      <c r="AS23" s="146"/>
      <c r="AT23" s="39"/>
      <c r="AU23" s="146"/>
      <c r="AV23" s="39"/>
      <c r="AW23" s="39" t="s">
        <v>3</v>
      </c>
      <c r="AX23" s="146"/>
      <c r="AY23" s="39" t="s">
        <v>3</v>
      </c>
      <c r="AZ23" s="146"/>
      <c r="BA23" s="146"/>
      <c r="BB23" s="146"/>
      <c r="BC23" s="146"/>
      <c r="BD23" s="146"/>
      <c r="BE23" s="146"/>
      <c r="BF23" s="60"/>
      <c r="BG23" s="146"/>
      <c r="BH23" s="39"/>
      <c r="BI23" s="146"/>
      <c r="BJ23" s="146"/>
      <c r="BK23" s="39" t="s">
        <v>3</v>
      </c>
      <c r="BL23" s="20"/>
      <c r="BM23" s="20"/>
      <c r="BN23" s="18"/>
      <c r="BO23" s="18"/>
      <c r="BP23" s="21"/>
      <c r="BQ23" s="90">
        <f t="shared" si="0"/>
        <v>0</v>
      </c>
      <c r="BR23" s="91">
        <f t="shared" si="1"/>
        <v>0</v>
      </c>
      <c r="BS23" s="91">
        <f t="shared" si="2"/>
        <v>0</v>
      </c>
      <c r="BT23" s="91">
        <f t="shared" si="3"/>
        <v>0</v>
      </c>
      <c r="BU23" s="91">
        <f t="shared" si="4"/>
        <v>0</v>
      </c>
      <c r="BV23" s="91">
        <f t="shared" si="5"/>
        <v>0</v>
      </c>
      <c r="BW23" s="92">
        <f t="shared" si="6"/>
        <v>0</v>
      </c>
      <c r="BX23" s="93">
        <f t="shared" si="7"/>
        <v>0</v>
      </c>
      <c r="BY23" s="90">
        <f t="shared" si="8"/>
        <v>0</v>
      </c>
      <c r="BZ23" s="91">
        <f t="shared" si="9"/>
        <v>0</v>
      </c>
      <c r="CA23" s="91">
        <f t="shared" si="10"/>
        <v>0</v>
      </c>
      <c r="CB23" s="91">
        <f t="shared" si="11"/>
        <v>0</v>
      </c>
      <c r="CC23" s="91">
        <f t="shared" si="12"/>
        <v>0</v>
      </c>
      <c r="CD23" s="91">
        <f t="shared" si="13"/>
        <v>0</v>
      </c>
      <c r="CE23" s="91">
        <f t="shared" si="14"/>
        <v>0</v>
      </c>
      <c r="CF23" s="91">
        <f t="shared" si="15"/>
        <v>0</v>
      </c>
      <c r="CG23" s="91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94">
        <f t="shared" si="17"/>
        <v>0</v>
      </c>
      <c r="CQ23" s="63"/>
      <c r="CR23" s="10"/>
    </row>
    <row r="24" spans="2:96" ht="19.5" customHeight="1">
      <c r="B24" s="9"/>
      <c r="C24" s="79">
        <f>Январь!C24</f>
        <v>0</v>
      </c>
      <c r="D24" s="80">
        <f>Январь!D24</f>
        <v>0</v>
      </c>
      <c r="E24" s="214">
        <f>Январь!E24</f>
        <v>0</v>
      </c>
      <c r="F24" s="215"/>
      <c r="G24" s="39" t="s">
        <v>3</v>
      </c>
      <c r="H24" s="146"/>
      <c r="I24" s="39" t="s">
        <v>3</v>
      </c>
      <c r="J24" s="146"/>
      <c r="K24" s="146"/>
      <c r="L24" s="146"/>
      <c r="M24" s="146"/>
      <c r="N24" s="146"/>
      <c r="O24" s="146"/>
      <c r="P24" s="60"/>
      <c r="Q24" s="146"/>
      <c r="R24" s="39"/>
      <c r="S24" s="146"/>
      <c r="T24" s="39"/>
      <c r="U24" s="39" t="s">
        <v>3</v>
      </c>
      <c r="V24" s="146"/>
      <c r="W24" s="39" t="s">
        <v>3</v>
      </c>
      <c r="X24" s="146"/>
      <c r="Y24" s="146"/>
      <c r="Z24" s="146"/>
      <c r="AA24" s="146"/>
      <c r="AB24" s="146"/>
      <c r="AC24" s="146"/>
      <c r="AD24" s="60"/>
      <c r="AE24" s="146"/>
      <c r="AF24" s="39"/>
      <c r="AG24" s="146"/>
      <c r="AH24" s="39"/>
      <c r="AI24" s="39" t="s">
        <v>3</v>
      </c>
      <c r="AJ24" s="146"/>
      <c r="AK24" s="39" t="s">
        <v>3</v>
      </c>
      <c r="AL24" s="146"/>
      <c r="AM24" s="146"/>
      <c r="AN24" s="146"/>
      <c r="AO24" s="146"/>
      <c r="AP24" s="146"/>
      <c r="AQ24" s="146"/>
      <c r="AR24" s="60"/>
      <c r="AS24" s="146"/>
      <c r="AT24" s="39"/>
      <c r="AU24" s="146"/>
      <c r="AV24" s="39"/>
      <c r="AW24" s="39" t="s">
        <v>3</v>
      </c>
      <c r="AX24" s="146"/>
      <c r="AY24" s="39" t="s">
        <v>3</v>
      </c>
      <c r="AZ24" s="146"/>
      <c r="BA24" s="146"/>
      <c r="BB24" s="146"/>
      <c r="BC24" s="146"/>
      <c r="BD24" s="146"/>
      <c r="BE24" s="146"/>
      <c r="BF24" s="60"/>
      <c r="BG24" s="146"/>
      <c r="BH24" s="39"/>
      <c r="BI24" s="146"/>
      <c r="BJ24" s="146"/>
      <c r="BK24" s="39" t="s">
        <v>3</v>
      </c>
      <c r="BL24" s="20"/>
      <c r="BM24" s="20"/>
      <c r="BN24" s="18"/>
      <c r="BO24" s="18"/>
      <c r="BP24" s="21"/>
      <c r="BQ24" s="90">
        <f t="shared" si="0"/>
        <v>0</v>
      </c>
      <c r="BR24" s="91">
        <f t="shared" si="1"/>
        <v>0</v>
      </c>
      <c r="BS24" s="91">
        <f t="shared" si="2"/>
        <v>0</v>
      </c>
      <c r="BT24" s="91">
        <f t="shared" si="3"/>
        <v>0</v>
      </c>
      <c r="BU24" s="91">
        <f t="shared" si="4"/>
        <v>0</v>
      </c>
      <c r="BV24" s="91">
        <f t="shared" si="5"/>
        <v>0</v>
      </c>
      <c r="BW24" s="92">
        <f t="shared" si="6"/>
        <v>0</v>
      </c>
      <c r="BX24" s="93">
        <f t="shared" si="7"/>
        <v>0</v>
      </c>
      <c r="BY24" s="90">
        <f t="shared" si="8"/>
        <v>0</v>
      </c>
      <c r="BZ24" s="91">
        <f t="shared" si="9"/>
        <v>0</v>
      </c>
      <c r="CA24" s="91">
        <f t="shared" si="10"/>
        <v>0</v>
      </c>
      <c r="CB24" s="91">
        <f t="shared" si="11"/>
        <v>0</v>
      </c>
      <c r="CC24" s="91">
        <f t="shared" si="12"/>
        <v>0</v>
      </c>
      <c r="CD24" s="91">
        <f t="shared" si="13"/>
        <v>0</v>
      </c>
      <c r="CE24" s="91">
        <f t="shared" si="14"/>
        <v>0</v>
      </c>
      <c r="CF24" s="91">
        <f t="shared" si="15"/>
        <v>0</v>
      </c>
      <c r="CG24" s="91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94">
        <f t="shared" si="17"/>
        <v>0</v>
      </c>
      <c r="CQ24" s="63"/>
      <c r="CR24" s="10"/>
    </row>
    <row r="25" spans="2:96" ht="19.5" customHeight="1">
      <c r="B25" s="9"/>
      <c r="C25" s="79">
        <f>Январь!C25</f>
        <v>0</v>
      </c>
      <c r="D25" s="80">
        <f>Январь!D25</f>
        <v>0</v>
      </c>
      <c r="E25" s="214">
        <f>Январь!E25</f>
        <v>0</v>
      </c>
      <c r="F25" s="215"/>
      <c r="G25" s="39" t="s">
        <v>3</v>
      </c>
      <c r="H25" s="146"/>
      <c r="I25" s="39" t="s">
        <v>3</v>
      </c>
      <c r="J25" s="146"/>
      <c r="K25" s="146"/>
      <c r="L25" s="146"/>
      <c r="M25" s="146"/>
      <c r="N25" s="146"/>
      <c r="O25" s="146"/>
      <c r="P25" s="60"/>
      <c r="Q25" s="146"/>
      <c r="R25" s="39"/>
      <c r="S25" s="146"/>
      <c r="T25" s="39"/>
      <c r="U25" s="39" t="s">
        <v>3</v>
      </c>
      <c r="V25" s="146"/>
      <c r="W25" s="39" t="s">
        <v>3</v>
      </c>
      <c r="X25" s="146"/>
      <c r="Y25" s="146"/>
      <c r="Z25" s="146"/>
      <c r="AA25" s="146"/>
      <c r="AB25" s="146"/>
      <c r="AC25" s="146"/>
      <c r="AD25" s="60"/>
      <c r="AE25" s="146"/>
      <c r="AF25" s="39"/>
      <c r="AG25" s="146"/>
      <c r="AH25" s="39"/>
      <c r="AI25" s="39" t="s">
        <v>3</v>
      </c>
      <c r="AJ25" s="146"/>
      <c r="AK25" s="39" t="s">
        <v>3</v>
      </c>
      <c r="AL25" s="146"/>
      <c r="AM25" s="146"/>
      <c r="AN25" s="146"/>
      <c r="AO25" s="146"/>
      <c r="AP25" s="146"/>
      <c r="AQ25" s="146"/>
      <c r="AR25" s="60"/>
      <c r="AS25" s="146"/>
      <c r="AT25" s="39"/>
      <c r="AU25" s="146"/>
      <c r="AV25" s="39"/>
      <c r="AW25" s="39" t="s">
        <v>3</v>
      </c>
      <c r="AX25" s="146"/>
      <c r="AY25" s="39" t="s">
        <v>3</v>
      </c>
      <c r="AZ25" s="146"/>
      <c r="BA25" s="146"/>
      <c r="BB25" s="146"/>
      <c r="BC25" s="146"/>
      <c r="BD25" s="146"/>
      <c r="BE25" s="146"/>
      <c r="BF25" s="60"/>
      <c r="BG25" s="146"/>
      <c r="BH25" s="39"/>
      <c r="BI25" s="146"/>
      <c r="BJ25" s="146"/>
      <c r="BK25" s="39" t="s">
        <v>3</v>
      </c>
      <c r="BL25" s="20"/>
      <c r="BM25" s="20"/>
      <c r="BN25" s="18"/>
      <c r="BO25" s="18"/>
      <c r="BP25" s="21"/>
      <c r="BQ25" s="90">
        <f t="shared" si="0"/>
        <v>0</v>
      </c>
      <c r="BR25" s="91">
        <f t="shared" si="1"/>
        <v>0</v>
      </c>
      <c r="BS25" s="91">
        <f t="shared" si="2"/>
        <v>0</v>
      </c>
      <c r="BT25" s="91">
        <f t="shared" si="3"/>
        <v>0</v>
      </c>
      <c r="BU25" s="91">
        <f t="shared" si="4"/>
        <v>0</v>
      </c>
      <c r="BV25" s="91">
        <f t="shared" si="5"/>
        <v>0</v>
      </c>
      <c r="BW25" s="92">
        <f t="shared" si="6"/>
        <v>0</v>
      </c>
      <c r="BX25" s="93">
        <f t="shared" si="7"/>
        <v>0</v>
      </c>
      <c r="BY25" s="90">
        <f t="shared" si="8"/>
        <v>0</v>
      </c>
      <c r="BZ25" s="91">
        <f t="shared" si="9"/>
        <v>0</v>
      </c>
      <c r="CA25" s="91">
        <f t="shared" si="10"/>
        <v>0</v>
      </c>
      <c r="CB25" s="91">
        <f t="shared" si="11"/>
        <v>0</v>
      </c>
      <c r="CC25" s="91">
        <f t="shared" si="12"/>
        <v>0</v>
      </c>
      <c r="CD25" s="91">
        <f t="shared" si="13"/>
        <v>0</v>
      </c>
      <c r="CE25" s="91">
        <f t="shared" si="14"/>
        <v>0</v>
      </c>
      <c r="CF25" s="91">
        <f t="shared" si="15"/>
        <v>0</v>
      </c>
      <c r="CG25" s="91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94">
        <f t="shared" si="17"/>
        <v>0</v>
      </c>
      <c r="CQ25" s="63"/>
      <c r="CR25" s="10"/>
    </row>
    <row r="26" spans="2:96" ht="19.5" customHeight="1">
      <c r="B26" s="9"/>
      <c r="C26" s="79">
        <f>Январь!C26</f>
        <v>0</v>
      </c>
      <c r="D26" s="80">
        <f>Январь!D26</f>
        <v>0</v>
      </c>
      <c r="E26" s="214">
        <f>Январь!E26</f>
        <v>0</v>
      </c>
      <c r="F26" s="215"/>
      <c r="G26" s="39" t="s">
        <v>3</v>
      </c>
      <c r="H26" s="146"/>
      <c r="I26" s="39" t="s">
        <v>3</v>
      </c>
      <c r="J26" s="146"/>
      <c r="K26" s="146"/>
      <c r="L26" s="146"/>
      <c r="M26" s="146"/>
      <c r="N26" s="146"/>
      <c r="O26" s="146"/>
      <c r="P26" s="60"/>
      <c r="Q26" s="146"/>
      <c r="R26" s="39"/>
      <c r="S26" s="146"/>
      <c r="T26" s="39"/>
      <c r="U26" s="39" t="s">
        <v>3</v>
      </c>
      <c r="V26" s="146"/>
      <c r="W26" s="39" t="s">
        <v>3</v>
      </c>
      <c r="X26" s="146"/>
      <c r="Y26" s="146"/>
      <c r="Z26" s="146"/>
      <c r="AA26" s="146"/>
      <c r="AB26" s="146"/>
      <c r="AC26" s="146"/>
      <c r="AD26" s="60"/>
      <c r="AE26" s="146"/>
      <c r="AF26" s="39"/>
      <c r="AG26" s="146"/>
      <c r="AH26" s="39"/>
      <c r="AI26" s="39" t="s">
        <v>3</v>
      </c>
      <c r="AJ26" s="146"/>
      <c r="AK26" s="39" t="s">
        <v>3</v>
      </c>
      <c r="AL26" s="146"/>
      <c r="AM26" s="146"/>
      <c r="AN26" s="146"/>
      <c r="AO26" s="146"/>
      <c r="AP26" s="146"/>
      <c r="AQ26" s="146"/>
      <c r="AR26" s="60"/>
      <c r="AS26" s="146"/>
      <c r="AT26" s="39"/>
      <c r="AU26" s="146"/>
      <c r="AV26" s="39"/>
      <c r="AW26" s="39" t="s">
        <v>3</v>
      </c>
      <c r="AX26" s="146"/>
      <c r="AY26" s="39" t="s">
        <v>3</v>
      </c>
      <c r="AZ26" s="146"/>
      <c r="BA26" s="146"/>
      <c r="BB26" s="146"/>
      <c r="BC26" s="146"/>
      <c r="BD26" s="146"/>
      <c r="BE26" s="146"/>
      <c r="BF26" s="60"/>
      <c r="BG26" s="146"/>
      <c r="BH26" s="39"/>
      <c r="BI26" s="146"/>
      <c r="BJ26" s="146"/>
      <c r="BK26" s="39" t="s">
        <v>3</v>
      </c>
      <c r="BL26" s="20"/>
      <c r="BM26" s="20"/>
      <c r="BN26" s="18"/>
      <c r="BO26" s="18"/>
      <c r="BP26" s="21"/>
      <c r="BQ26" s="90">
        <f t="shared" si="0"/>
        <v>0</v>
      </c>
      <c r="BR26" s="91">
        <f t="shared" si="1"/>
        <v>0</v>
      </c>
      <c r="BS26" s="91">
        <f t="shared" si="2"/>
        <v>0</v>
      </c>
      <c r="BT26" s="91">
        <f t="shared" si="3"/>
        <v>0</v>
      </c>
      <c r="BU26" s="91">
        <f t="shared" si="4"/>
        <v>0</v>
      </c>
      <c r="BV26" s="91">
        <f t="shared" si="5"/>
        <v>0</v>
      </c>
      <c r="BW26" s="92">
        <f t="shared" si="6"/>
        <v>0</v>
      </c>
      <c r="BX26" s="93">
        <f t="shared" si="7"/>
        <v>0</v>
      </c>
      <c r="BY26" s="90">
        <f t="shared" si="8"/>
        <v>0</v>
      </c>
      <c r="BZ26" s="91">
        <f t="shared" si="9"/>
        <v>0</v>
      </c>
      <c r="CA26" s="91">
        <f t="shared" si="10"/>
        <v>0</v>
      </c>
      <c r="CB26" s="91">
        <f t="shared" si="11"/>
        <v>0</v>
      </c>
      <c r="CC26" s="91">
        <f t="shared" si="12"/>
        <v>0</v>
      </c>
      <c r="CD26" s="91">
        <f t="shared" si="13"/>
        <v>0</v>
      </c>
      <c r="CE26" s="91">
        <f t="shared" si="14"/>
        <v>0</v>
      </c>
      <c r="CF26" s="91">
        <f t="shared" si="15"/>
        <v>0</v>
      </c>
      <c r="CG26" s="91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94">
        <f t="shared" si="17"/>
        <v>0</v>
      </c>
      <c r="CQ26" s="63"/>
      <c r="CR26" s="10"/>
    </row>
    <row r="27" spans="2:96" ht="19.5" customHeight="1">
      <c r="B27" s="9"/>
      <c r="C27" s="79">
        <f>Январь!C27</f>
        <v>0</v>
      </c>
      <c r="D27" s="80">
        <f>Январь!D27</f>
        <v>0</v>
      </c>
      <c r="E27" s="214">
        <f>Январь!E27</f>
        <v>0</v>
      </c>
      <c r="F27" s="215"/>
      <c r="G27" s="39" t="s">
        <v>3</v>
      </c>
      <c r="H27" s="146"/>
      <c r="I27" s="39" t="s">
        <v>3</v>
      </c>
      <c r="J27" s="146"/>
      <c r="K27" s="146"/>
      <c r="L27" s="146"/>
      <c r="M27" s="146"/>
      <c r="N27" s="146"/>
      <c r="O27" s="146"/>
      <c r="P27" s="60"/>
      <c r="Q27" s="146"/>
      <c r="R27" s="39"/>
      <c r="S27" s="146"/>
      <c r="T27" s="39"/>
      <c r="U27" s="39" t="s">
        <v>3</v>
      </c>
      <c r="V27" s="146"/>
      <c r="W27" s="39" t="s">
        <v>3</v>
      </c>
      <c r="X27" s="146"/>
      <c r="Y27" s="146"/>
      <c r="Z27" s="146"/>
      <c r="AA27" s="146"/>
      <c r="AB27" s="146"/>
      <c r="AC27" s="146"/>
      <c r="AD27" s="60"/>
      <c r="AE27" s="146"/>
      <c r="AF27" s="39"/>
      <c r="AG27" s="146"/>
      <c r="AH27" s="39"/>
      <c r="AI27" s="39" t="s">
        <v>3</v>
      </c>
      <c r="AJ27" s="146"/>
      <c r="AK27" s="39" t="s">
        <v>3</v>
      </c>
      <c r="AL27" s="146"/>
      <c r="AM27" s="146"/>
      <c r="AN27" s="146"/>
      <c r="AO27" s="146"/>
      <c r="AP27" s="146"/>
      <c r="AQ27" s="146"/>
      <c r="AR27" s="60"/>
      <c r="AS27" s="146"/>
      <c r="AT27" s="39"/>
      <c r="AU27" s="146"/>
      <c r="AV27" s="39"/>
      <c r="AW27" s="39" t="s">
        <v>3</v>
      </c>
      <c r="AX27" s="146"/>
      <c r="AY27" s="39" t="s">
        <v>3</v>
      </c>
      <c r="AZ27" s="146"/>
      <c r="BA27" s="146"/>
      <c r="BB27" s="146"/>
      <c r="BC27" s="146"/>
      <c r="BD27" s="146"/>
      <c r="BE27" s="146"/>
      <c r="BF27" s="60"/>
      <c r="BG27" s="146"/>
      <c r="BH27" s="39"/>
      <c r="BI27" s="146"/>
      <c r="BJ27" s="146"/>
      <c r="BK27" s="39" t="s">
        <v>3</v>
      </c>
      <c r="BL27" s="20"/>
      <c r="BM27" s="20"/>
      <c r="BN27" s="18"/>
      <c r="BO27" s="18"/>
      <c r="BP27" s="21"/>
      <c r="BQ27" s="90">
        <f t="shared" si="0"/>
        <v>0</v>
      </c>
      <c r="BR27" s="91">
        <f t="shared" si="1"/>
        <v>0</v>
      </c>
      <c r="BS27" s="91">
        <f t="shared" si="2"/>
        <v>0</v>
      </c>
      <c r="BT27" s="91">
        <f t="shared" si="3"/>
        <v>0</v>
      </c>
      <c r="BU27" s="91">
        <f t="shared" si="4"/>
        <v>0</v>
      </c>
      <c r="BV27" s="91">
        <f t="shared" si="5"/>
        <v>0</v>
      </c>
      <c r="BW27" s="92">
        <f t="shared" si="6"/>
        <v>0</v>
      </c>
      <c r="BX27" s="93">
        <f t="shared" si="7"/>
        <v>0</v>
      </c>
      <c r="BY27" s="90">
        <f t="shared" si="8"/>
        <v>0</v>
      </c>
      <c r="BZ27" s="91">
        <f t="shared" si="9"/>
        <v>0</v>
      </c>
      <c r="CA27" s="91">
        <f t="shared" si="10"/>
        <v>0</v>
      </c>
      <c r="CB27" s="91">
        <f t="shared" si="11"/>
        <v>0</v>
      </c>
      <c r="CC27" s="91">
        <f t="shared" si="12"/>
        <v>0</v>
      </c>
      <c r="CD27" s="91">
        <f t="shared" si="13"/>
        <v>0</v>
      </c>
      <c r="CE27" s="91">
        <f t="shared" si="14"/>
        <v>0</v>
      </c>
      <c r="CF27" s="91">
        <f t="shared" si="15"/>
        <v>0</v>
      </c>
      <c r="CG27" s="91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94">
        <f t="shared" si="17"/>
        <v>0</v>
      </c>
      <c r="CQ27" s="63"/>
      <c r="CR27" s="10"/>
    </row>
    <row r="28" spans="2:96" ht="19.5" customHeight="1">
      <c r="B28" s="9"/>
      <c r="C28" s="79">
        <f>Январь!C28</f>
        <v>0</v>
      </c>
      <c r="D28" s="80">
        <f>Январь!D28</f>
        <v>0</v>
      </c>
      <c r="E28" s="214">
        <f>Январь!E28</f>
        <v>0</v>
      </c>
      <c r="F28" s="215"/>
      <c r="G28" s="39" t="s">
        <v>3</v>
      </c>
      <c r="H28" s="146"/>
      <c r="I28" s="39" t="s">
        <v>3</v>
      </c>
      <c r="J28" s="146"/>
      <c r="K28" s="146"/>
      <c r="L28" s="146"/>
      <c r="M28" s="146"/>
      <c r="N28" s="146"/>
      <c r="O28" s="146"/>
      <c r="P28" s="60"/>
      <c r="Q28" s="146"/>
      <c r="R28" s="39"/>
      <c r="S28" s="146"/>
      <c r="T28" s="39"/>
      <c r="U28" s="39" t="s">
        <v>3</v>
      </c>
      <c r="V28" s="146"/>
      <c r="W28" s="39" t="s">
        <v>3</v>
      </c>
      <c r="X28" s="146"/>
      <c r="Y28" s="146"/>
      <c r="Z28" s="146"/>
      <c r="AA28" s="146"/>
      <c r="AB28" s="146"/>
      <c r="AC28" s="146"/>
      <c r="AD28" s="60"/>
      <c r="AE28" s="146"/>
      <c r="AF28" s="39"/>
      <c r="AG28" s="146"/>
      <c r="AH28" s="39"/>
      <c r="AI28" s="39" t="s">
        <v>3</v>
      </c>
      <c r="AJ28" s="146"/>
      <c r="AK28" s="39" t="s">
        <v>3</v>
      </c>
      <c r="AL28" s="146"/>
      <c r="AM28" s="146"/>
      <c r="AN28" s="146"/>
      <c r="AO28" s="146"/>
      <c r="AP28" s="146"/>
      <c r="AQ28" s="146"/>
      <c r="AR28" s="60"/>
      <c r="AS28" s="146"/>
      <c r="AT28" s="39"/>
      <c r="AU28" s="146"/>
      <c r="AV28" s="39"/>
      <c r="AW28" s="39" t="s">
        <v>3</v>
      </c>
      <c r="AX28" s="146"/>
      <c r="AY28" s="39" t="s">
        <v>3</v>
      </c>
      <c r="AZ28" s="146"/>
      <c r="BA28" s="146"/>
      <c r="BB28" s="146"/>
      <c r="BC28" s="146"/>
      <c r="BD28" s="146"/>
      <c r="BE28" s="146"/>
      <c r="BF28" s="60"/>
      <c r="BG28" s="146"/>
      <c r="BH28" s="39"/>
      <c r="BI28" s="146"/>
      <c r="BJ28" s="146"/>
      <c r="BK28" s="39" t="s">
        <v>3</v>
      </c>
      <c r="BL28" s="20"/>
      <c r="BM28" s="20"/>
      <c r="BN28" s="18"/>
      <c r="BO28" s="18"/>
      <c r="BP28" s="21"/>
      <c r="BQ28" s="90">
        <f t="shared" si="0"/>
        <v>0</v>
      </c>
      <c r="BR28" s="91">
        <f t="shared" si="1"/>
        <v>0</v>
      </c>
      <c r="BS28" s="91">
        <f t="shared" si="2"/>
        <v>0</v>
      </c>
      <c r="BT28" s="91">
        <f t="shared" si="3"/>
        <v>0</v>
      </c>
      <c r="BU28" s="91">
        <f t="shared" si="4"/>
        <v>0</v>
      </c>
      <c r="BV28" s="91">
        <f t="shared" si="5"/>
        <v>0</v>
      </c>
      <c r="BW28" s="92">
        <f t="shared" si="6"/>
        <v>0</v>
      </c>
      <c r="BX28" s="93">
        <f t="shared" si="7"/>
        <v>0</v>
      </c>
      <c r="BY28" s="90">
        <f t="shared" si="8"/>
        <v>0</v>
      </c>
      <c r="BZ28" s="91">
        <f t="shared" si="9"/>
        <v>0</v>
      </c>
      <c r="CA28" s="91">
        <f t="shared" si="10"/>
        <v>0</v>
      </c>
      <c r="CB28" s="91">
        <f t="shared" si="11"/>
        <v>0</v>
      </c>
      <c r="CC28" s="91">
        <f t="shared" si="12"/>
        <v>0</v>
      </c>
      <c r="CD28" s="91">
        <f t="shared" si="13"/>
        <v>0</v>
      </c>
      <c r="CE28" s="91">
        <f t="shared" si="14"/>
        <v>0</v>
      </c>
      <c r="CF28" s="91">
        <f t="shared" si="15"/>
        <v>0</v>
      </c>
      <c r="CG28" s="91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94">
        <f t="shared" si="17"/>
        <v>0</v>
      </c>
      <c r="CQ28" s="63"/>
      <c r="CR28" s="10"/>
    </row>
    <row r="29" spans="2:96" ht="19.5" customHeight="1">
      <c r="B29" s="9"/>
      <c r="C29" s="79">
        <f>Январь!C29</f>
        <v>0</v>
      </c>
      <c r="D29" s="80">
        <f>Январь!D29</f>
        <v>0</v>
      </c>
      <c r="E29" s="214">
        <f>Январь!E29</f>
        <v>0</v>
      </c>
      <c r="F29" s="215"/>
      <c r="G29" s="39" t="s">
        <v>3</v>
      </c>
      <c r="H29" s="146"/>
      <c r="I29" s="39" t="s">
        <v>3</v>
      </c>
      <c r="J29" s="146"/>
      <c r="K29" s="146"/>
      <c r="L29" s="146"/>
      <c r="M29" s="146"/>
      <c r="N29" s="146"/>
      <c r="O29" s="146"/>
      <c r="P29" s="60"/>
      <c r="Q29" s="146"/>
      <c r="R29" s="39"/>
      <c r="S29" s="146"/>
      <c r="T29" s="39"/>
      <c r="U29" s="39" t="s">
        <v>3</v>
      </c>
      <c r="V29" s="146"/>
      <c r="W29" s="39" t="s">
        <v>3</v>
      </c>
      <c r="X29" s="146"/>
      <c r="Y29" s="146"/>
      <c r="Z29" s="146"/>
      <c r="AA29" s="146"/>
      <c r="AB29" s="146"/>
      <c r="AC29" s="146"/>
      <c r="AD29" s="60"/>
      <c r="AE29" s="146"/>
      <c r="AF29" s="39"/>
      <c r="AG29" s="146"/>
      <c r="AH29" s="39"/>
      <c r="AI29" s="39" t="s">
        <v>3</v>
      </c>
      <c r="AJ29" s="146"/>
      <c r="AK29" s="39" t="s">
        <v>3</v>
      </c>
      <c r="AL29" s="146"/>
      <c r="AM29" s="146"/>
      <c r="AN29" s="146"/>
      <c r="AO29" s="146"/>
      <c r="AP29" s="146"/>
      <c r="AQ29" s="146"/>
      <c r="AR29" s="60"/>
      <c r="AS29" s="146"/>
      <c r="AT29" s="39"/>
      <c r="AU29" s="146"/>
      <c r="AV29" s="39"/>
      <c r="AW29" s="39" t="s">
        <v>3</v>
      </c>
      <c r="AX29" s="146"/>
      <c r="AY29" s="39" t="s">
        <v>3</v>
      </c>
      <c r="AZ29" s="146"/>
      <c r="BA29" s="146"/>
      <c r="BB29" s="146"/>
      <c r="BC29" s="146"/>
      <c r="BD29" s="146"/>
      <c r="BE29" s="146"/>
      <c r="BF29" s="60"/>
      <c r="BG29" s="146"/>
      <c r="BH29" s="39"/>
      <c r="BI29" s="146"/>
      <c r="BJ29" s="146"/>
      <c r="BK29" s="39" t="s">
        <v>3</v>
      </c>
      <c r="BL29" s="20"/>
      <c r="BM29" s="20"/>
      <c r="BN29" s="18"/>
      <c r="BO29" s="18"/>
      <c r="BP29" s="21"/>
      <c r="BQ29" s="90">
        <f t="shared" si="0"/>
        <v>0</v>
      </c>
      <c r="BR29" s="91">
        <f t="shared" si="1"/>
        <v>0</v>
      </c>
      <c r="BS29" s="91">
        <f t="shared" si="2"/>
        <v>0</v>
      </c>
      <c r="BT29" s="91">
        <f t="shared" si="3"/>
        <v>0</v>
      </c>
      <c r="BU29" s="91">
        <f t="shared" si="4"/>
        <v>0</v>
      </c>
      <c r="BV29" s="91">
        <f t="shared" si="5"/>
        <v>0</v>
      </c>
      <c r="BW29" s="92">
        <f t="shared" si="6"/>
        <v>0</v>
      </c>
      <c r="BX29" s="93">
        <f t="shared" si="7"/>
        <v>0</v>
      </c>
      <c r="BY29" s="90">
        <f t="shared" si="8"/>
        <v>0</v>
      </c>
      <c r="BZ29" s="91">
        <f t="shared" si="9"/>
        <v>0</v>
      </c>
      <c r="CA29" s="91">
        <f t="shared" si="10"/>
        <v>0</v>
      </c>
      <c r="CB29" s="91">
        <f t="shared" si="11"/>
        <v>0</v>
      </c>
      <c r="CC29" s="91">
        <f t="shared" si="12"/>
        <v>0</v>
      </c>
      <c r="CD29" s="91">
        <f t="shared" si="13"/>
        <v>0</v>
      </c>
      <c r="CE29" s="91">
        <f t="shared" si="14"/>
        <v>0</v>
      </c>
      <c r="CF29" s="91">
        <f t="shared" si="15"/>
        <v>0</v>
      </c>
      <c r="CG29" s="91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94">
        <f t="shared" si="17"/>
        <v>0</v>
      </c>
      <c r="CQ29" s="63"/>
      <c r="CR29" s="10"/>
    </row>
    <row r="30" spans="2:96" ht="19.5" customHeight="1">
      <c r="B30" s="9"/>
      <c r="C30" s="79">
        <f>Январь!C30</f>
        <v>0</v>
      </c>
      <c r="D30" s="80">
        <f>Январь!D30</f>
        <v>0</v>
      </c>
      <c r="E30" s="214">
        <f>Январь!E30</f>
        <v>0</v>
      </c>
      <c r="F30" s="215"/>
      <c r="G30" s="39" t="s">
        <v>3</v>
      </c>
      <c r="H30" s="146"/>
      <c r="I30" s="39" t="s">
        <v>3</v>
      </c>
      <c r="J30" s="146"/>
      <c r="K30" s="146"/>
      <c r="L30" s="146"/>
      <c r="M30" s="146"/>
      <c r="N30" s="146"/>
      <c r="O30" s="146"/>
      <c r="P30" s="60"/>
      <c r="Q30" s="146"/>
      <c r="R30" s="39"/>
      <c r="S30" s="146"/>
      <c r="T30" s="39"/>
      <c r="U30" s="39" t="s">
        <v>3</v>
      </c>
      <c r="V30" s="146"/>
      <c r="W30" s="39" t="s">
        <v>3</v>
      </c>
      <c r="X30" s="146"/>
      <c r="Y30" s="146"/>
      <c r="Z30" s="146"/>
      <c r="AA30" s="146"/>
      <c r="AB30" s="146"/>
      <c r="AC30" s="146"/>
      <c r="AD30" s="60"/>
      <c r="AE30" s="146"/>
      <c r="AF30" s="39"/>
      <c r="AG30" s="146"/>
      <c r="AH30" s="39"/>
      <c r="AI30" s="39" t="s">
        <v>3</v>
      </c>
      <c r="AJ30" s="146"/>
      <c r="AK30" s="39" t="s">
        <v>3</v>
      </c>
      <c r="AL30" s="146"/>
      <c r="AM30" s="146"/>
      <c r="AN30" s="146"/>
      <c r="AO30" s="146"/>
      <c r="AP30" s="146"/>
      <c r="AQ30" s="146"/>
      <c r="AR30" s="60"/>
      <c r="AS30" s="146"/>
      <c r="AT30" s="39"/>
      <c r="AU30" s="146"/>
      <c r="AV30" s="39"/>
      <c r="AW30" s="39" t="s">
        <v>3</v>
      </c>
      <c r="AX30" s="146"/>
      <c r="AY30" s="39" t="s">
        <v>3</v>
      </c>
      <c r="AZ30" s="146"/>
      <c r="BA30" s="146"/>
      <c r="BB30" s="146"/>
      <c r="BC30" s="146"/>
      <c r="BD30" s="146"/>
      <c r="BE30" s="146"/>
      <c r="BF30" s="60"/>
      <c r="BG30" s="146"/>
      <c r="BH30" s="39"/>
      <c r="BI30" s="146"/>
      <c r="BJ30" s="146"/>
      <c r="BK30" s="39" t="s">
        <v>3</v>
      </c>
      <c r="BL30" s="20"/>
      <c r="BM30" s="20"/>
      <c r="BN30" s="18"/>
      <c r="BO30" s="18"/>
      <c r="BP30" s="21"/>
      <c r="BQ30" s="90">
        <f t="shared" si="0"/>
        <v>0</v>
      </c>
      <c r="BR30" s="91">
        <f t="shared" si="1"/>
        <v>0</v>
      </c>
      <c r="BS30" s="91">
        <f t="shared" si="2"/>
        <v>0</v>
      </c>
      <c r="BT30" s="91">
        <f t="shared" si="3"/>
        <v>0</v>
      </c>
      <c r="BU30" s="91">
        <f t="shared" si="4"/>
        <v>0</v>
      </c>
      <c r="BV30" s="91">
        <f t="shared" si="5"/>
        <v>0</v>
      </c>
      <c r="BW30" s="92">
        <f t="shared" si="6"/>
        <v>0</v>
      </c>
      <c r="BX30" s="93">
        <f t="shared" si="7"/>
        <v>0</v>
      </c>
      <c r="BY30" s="90">
        <f t="shared" si="8"/>
        <v>0</v>
      </c>
      <c r="BZ30" s="91">
        <f t="shared" si="9"/>
        <v>0</v>
      </c>
      <c r="CA30" s="91">
        <f t="shared" si="10"/>
        <v>0</v>
      </c>
      <c r="CB30" s="91">
        <f t="shared" si="11"/>
        <v>0</v>
      </c>
      <c r="CC30" s="91">
        <f t="shared" si="12"/>
        <v>0</v>
      </c>
      <c r="CD30" s="91">
        <f t="shared" si="13"/>
        <v>0</v>
      </c>
      <c r="CE30" s="91">
        <f t="shared" si="14"/>
        <v>0</v>
      </c>
      <c r="CF30" s="91">
        <f t="shared" si="15"/>
        <v>0</v>
      </c>
      <c r="CG30" s="91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94">
        <f t="shared" si="17"/>
        <v>0</v>
      </c>
      <c r="CQ30" s="63"/>
      <c r="CR30" s="10"/>
    </row>
    <row r="31" spans="2:96" ht="19.5" customHeight="1" thickBot="1">
      <c r="B31" s="9"/>
      <c r="C31" s="81">
        <f>Январь!C31</f>
        <v>0</v>
      </c>
      <c r="D31" s="82">
        <f>Январь!D31</f>
        <v>0</v>
      </c>
      <c r="E31" s="216">
        <f>Январь!E31</f>
        <v>0</v>
      </c>
      <c r="F31" s="217"/>
      <c r="G31" s="40" t="s">
        <v>3</v>
      </c>
      <c r="H31" s="147"/>
      <c r="I31" s="40" t="s">
        <v>3</v>
      </c>
      <c r="J31" s="147"/>
      <c r="K31" s="147"/>
      <c r="L31" s="147"/>
      <c r="M31" s="147"/>
      <c r="N31" s="147"/>
      <c r="O31" s="147"/>
      <c r="P31" s="61"/>
      <c r="Q31" s="147"/>
      <c r="R31" s="40"/>
      <c r="S31" s="147"/>
      <c r="T31" s="40"/>
      <c r="U31" s="40" t="s">
        <v>3</v>
      </c>
      <c r="V31" s="147"/>
      <c r="W31" s="40" t="s">
        <v>3</v>
      </c>
      <c r="X31" s="147"/>
      <c r="Y31" s="147"/>
      <c r="Z31" s="147"/>
      <c r="AA31" s="147"/>
      <c r="AB31" s="147"/>
      <c r="AC31" s="147"/>
      <c r="AD31" s="61"/>
      <c r="AE31" s="147"/>
      <c r="AF31" s="40"/>
      <c r="AG31" s="147"/>
      <c r="AH31" s="40"/>
      <c r="AI31" s="40" t="s">
        <v>3</v>
      </c>
      <c r="AJ31" s="147"/>
      <c r="AK31" s="40" t="s">
        <v>3</v>
      </c>
      <c r="AL31" s="147"/>
      <c r="AM31" s="147"/>
      <c r="AN31" s="147"/>
      <c r="AO31" s="147"/>
      <c r="AP31" s="147"/>
      <c r="AQ31" s="147"/>
      <c r="AR31" s="61"/>
      <c r="AS31" s="147"/>
      <c r="AT31" s="40"/>
      <c r="AU31" s="147"/>
      <c r="AV31" s="40"/>
      <c r="AW31" s="40" t="s">
        <v>3</v>
      </c>
      <c r="AX31" s="147"/>
      <c r="AY31" s="40" t="s">
        <v>3</v>
      </c>
      <c r="AZ31" s="147"/>
      <c r="BA31" s="147"/>
      <c r="BB31" s="147"/>
      <c r="BC31" s="147"/>
      <c r="BD31" s="147"/>
      <c r="BE31" s="147"/>
      <c r="BF31" s="61"/>
      <c r="BG31" s="147"/>
      <c r="BH31" s="40"/>
      <c r="BI31" s="147"/>
      <c r="BJ31" s="147"/>
      <c r="BK31" s="40" t="s">
        <v>3</v>
      </c>
      <c r="BL31" s="28"/>
      <c r="BM31" s="28"/>
      <c r="BN31" s="31"/>
      <c r="BO31" s="31"/>
      <c r="BP31" s="25"/>
      <c r="BQ31" s="95">
        <f t="shared" si="0"/>
        <v>0</v>
      </c>
      <c r="BR31" s="96">
        <f t="shared" si="1"/>
        <v>0</v>
      </c>
      <c r="BS31" s="96">
        <f t="shared" si="2"/>
        <v>0</v>
      </c>
      <c r="BT31" s="96">
        <f t="shared" si="3"/>
        <v>0</v>
      </c>
      <c r="BU31" s="96">
        <f t="shared" si="4"/>
        <v>0</v>
      </c>
      <c r="BV31" s="96">
        <f t="shared" si="5"/>
        <v>0</v>
      </c>
      <c r="BW31" s="97">
        <f t="shared" si="6"/>
        <v>0</v>
      </c>
      <c r="BX31" s="98">
        <f t="shared" si="7"/>
        <v>0</v>
      </c>
      <c r="BY31" s="95">
        <f t="shared" si="8"/>
        <v>0</v>
      </c>
      <c r="BZ31" s="96">
        <f t="shared" si="9"/>
        <v>0</v>
      </c>
      <c r="CA31" s="96">
        <f t="shared" si="10"/>
        <v>0</v>
      </c>
      <c r="CB31" s="96">
        <f t="shared" si="11"/>
        <v>0</v>
      </c>
      <c r="CC31" s="96">
        <f t="shared" si="12"/>
        <v>0</v>
      </c>
      <c r="CD31" s="96">
        <f t="shared" si="13"/>
        <v>0</v>
      </c>
      <c r="CE31" s="96">
        <f t="shared" si="14"/>
        <v>0</v>
      </c>
      <c r="CF31" s="96">
        <f t="shared" si="15"/>
        <v>0</v>
      </c>
      <c r="CG31" s="9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99">
        <f t="shared" si="17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100">
        <f aca="true" t="shared" si="25" ref="BQ32:CN32">SUM(BQ17:BQ31)</f>
        <v>0</v>
      </c>
      <c r="BR32" s="100">
        <f t="shared" si="25"/>
        <v>0</v>
      </c>
      <c r="BS32" s="100">
        <f t="shared" si="25"/>
        <v>0</v>
      </c>
      <c r="BT32" s="100">
        <f t="shared" si="25"/>
        <v>0</v>
      </c>
      <c r="BU32" s="100">
        <f t="shared" si="25"/>
        <v>0</v>
      </c>
      <c r="BV32" s="100">
        <f t="shared" si="25"/>
        <v>0</v>
      </c>
      <c r="BW32" s="100">
        <f t="shared" si="25"/>
        <v>0</v>
      </c>
      <c r="BX32" s="100">
        <f t="shared" si="25"/>
        <v>0</v>
      </c>
      <c r="BY32" s="100">
        <f t="shared" si="25"/>
        <v>0</v>
      </c>
      <c r="BZ32" s="100">
        <f t="shared" si="25"/>
        <v>0</v>
      </c>
      <c r="CA32" s="100">
        <f t="shared" si="25"/>
        <v>0</v>
      </c>
      <c r="CB32" s="100">
        <f t="shared" si="25"/>
        <v>0</v>
      </c>
      <c r="CC32" s="100">
        <f t="shared" si="25"/>
        <v>0</v>
      </c>
      <c r="CD32" s="100">
        <f t="shared" si="25"/>
        <v>0</v>
      </c>
      <c r="CE32" s="100">
        <f t="shared" si="25"/>
        <v>0</v>
      </c>
      <c r="CF32" s="100">
        <f t="shared" si="25"/>
        <v>0</v>
      </c>
      <c r="CG32" s="100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 t="s">
        <v>28</v>
      </c>
      <c r="CP32" s="101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U15:U16"/>
    <mergeCell ref="G15:G16"/>
    <mergeCell ref="I15:I16"/>
    <mergeCell ref="K15:K16"/>
    <mergeCell ref="M15:M16"/>
    <mergeCell ref="BG15:BG16"/>
    <mergeCell ref="AU15:AU16"/>
    <mergeCell ref="AW15:AW16"/>
    <mergeCell ref="D4:F4"/>
    <mergeCell ref="D5:F5"/>
    <mergeCell ref="W15:W16"/>
    <mergeCell ref="O15:O16"/>
    <mergeCell ref="Q15:Q16"/>
    <mergeCell ref="S15:S16"/>
    <mergeCell ref="Y4:BO4"/>
    <mergeCell ref="Y5:BO5"/>
    <mergeCell ref="AI15:AI16"/>
    <mergeCell ref="AO15:AO16"/>
    <mergeCell ref="AQ15:AQ16"/>
    <mergeCell ref="AS15:AS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D34:F34"/>
    <mergeCell ref="I34:S34"/>
    <mergeCell ref="Y34:AK34"/>
    <mergeCell ref="E28:F28"/>
    <mergeCell ref="E29:F29"/>
    <mergeCell ref="E30:F30"/>
    <mergeCell ref="E31:F31"/>
    <mergeCell ref="C32:BO32"/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1.375" style="1" customWidth="1"/>
    <col min="89" max="89" width="6.75390625" style="1" customWidth="1"/>
    <col min="90" max="90" width="13.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62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201" t="s">
        <v>2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2" t="s">
        <v>7</v>
      </c>
      <c r="BR14" s="193"/>
      <c r="BS14" s="193"/>
      <c r="BT14" s="193"/>
      <c r="BU14" s="193"/>
      <c r="BV14" s="193"/>
      <c r="BW14" s="194"/>
      <c r="BX14" s="185" t="s">
        <v>13</v>
      </c>
      <c r="BY14" s="190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89" t="s">
        <v>14</v>
      </c>
      <c r="CN14" s="190" t="s">
        <v>15</v>
      </c>
      <c r="CO14" s="191"/>
      <c r="CP14" s="180" t="s">
        <v>19</v>
      </c>
      <c r="CQ14" s="182" t="s">
        <v>18</v>
      </c>
      <c r="CR14" s="10"/>
    </row>
    <row r="15" spans="2:96" ht="12" customHeight="1" thickBot="1">
      <c r="B15" s="9"/>
      <c r="C15" s="198"/>
      <c r="D15" s="198"/>
      <c r="E15" s="198"/>
      <c r="F15" s="200"/>
      <c r="G15" s="178">
        <v>1</v>
      </c>
      <c r="H15" s="127"/>
      <c r="I15" s="179">
        <v>2</v>
      </c>
      <c r="J15" s="128"/>
      <c r="K15" s="179">
        <v>3</v>
      </c>
      <c r="L15" s="128"/>
      <c r="M15" s="179">
        <v>4</v>
      </c>
      <c r="N15" s="128"/>
      <c r="O15" s="179">
        <v>5</v>
      </c>
      <c r="P15" s="128"/>
      <c r="Q15" s="179">
        <v>6</v>
      </c>
      <c r="R15" s="128"/>
      <c r="S15" s="179">
        <v>7</v>
      </c>
      <c r="T15" s="128"/>
      <c r="U15" s="179">
        <v>8</v>
      </c>
      <c r="V15" s="128"/>
      <c r="W15" s="179">
        <v>9</v>
      </c>
      <c r="X15" s="128"/>
      <c r="Y15" s="179">
        <v>10</v>
      </c>
      <c r="Z15" s="128"/>
      <c r="AA15" s="179">
        <v>11</v>
      </c>
      <c r="AB15" s="128"/>
      <c r="AC15" s="179">
        <v>12</v>
      </c>
      <c r="AD15" s="128"/>
      <c r="AE15" s="179">
        <v>13</v>
      </c>
      <c r="AF15" s="128"/>
      <c r="AG15" s="179">
        <v>14</v>
      </c>
      <c r="AH15" s="128"/>
      <c r="AI15" s="179">
        <v>15</v>
      </c>
      <c r="AJ15" s="128"/>
      <c r="AK15" s="179">
        <v>16</v>
      </c>
      <c r="AL15" s="128"/>
      <c r="AM15" s="179">
        <v>17</v>
      </c>
      <c r="AN15" s="128"/>
      <c r="AO15" s="179">
        <v>18</v>
      </c>
      <c r="AP15" s="128"/>
      <c r="AQ15" s="179">
        <v>19</v>
      </c>
      <c r="AR15" s="128"/>
      <c r="AS15" s="179">
        <v>20</v>
      </c>
      <c r="AT15" s="128"/>
      <c r="AU15" s="179">
        <v>21</v>
      </c>
      <c r="AV15" s="128"/>
      <c r="AW15" s="179">
        <v>22</v>
      </c>
      <c r="AX15" s="128"/>
      <c r="AY15" s="179">
        <v>23</v>
      </c>
      <c r="AZ15" s="128"/>
      <c r="BA15" s="179">
        <v>24</v>
      </c>
      <c r="BB15" s="128"/>
      <c r="BC15" s="179">
        <v>25</v>
      </c>
      <c r="BD15" s="128"/>
      <c r="BE15" s="179">
        <v>26</v>
      </c>
      <c r="BF15" s="128"/>
      <c r="BG15" s="179">
        <v>27</v>
      </c>
      <c r="BH15" s="128"/>
      <c r="BI15" s="179">
        <v>28</v>
      </c>
      <c r="BJ15" s="128"/>
      <c r="BK15" s="179">
        <v>29</v>
      </c>
      <c r="BL15" s="128"/>
      <c r="BM15" s="179">
        <v>30</v>
      </c>
      <c r="BN15" s="129"/>
      <c r="BO15" s="208">
        <v>31</v>
      </c>
      <c r="BP15" s="130"/>
      <c r="BQ15" s="178" t="s">
        <v>9</v>
      </c>
      <c r="BR15" s="179"/>
      <c r="BS15" s="179" t="s">
        <v>8</v>
      </c>
      <c r="BT15" s="179"/>
      <c r="BU15" s="179"/>
      <c r="BV15" s="179"/>
      <c r="BW15" s="184" t="s">
        <v>20</v>
      </c>
      <c r="BX15" s="186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189"/>
      <c r="CN15" s="190"/>
      <c r="CO15" s="191"/>
      <c r="CP15" s="181"/>
      <c r="CQ15" s="183"/>
      <c r="CR15" s="10"/>
    </row>
    <row r="16" spans="2:96" ht="84.75" customHeight="1" thickBot="1">
      <c r="B16" s="9"/>
      <c r="C16" s="198"/>
      <c r="D16" s="198"/>
      <c r="E16" s="198"/>
      <c r="F16" s="200"/>
      <c r="G16" s="178"/>
      <c r="H16" s="127"/>
      <c r="I16" s="179"/>
      <c r="J16" s="128"/>
      <c r="K16" s="179"/>
      <c r="L16" s="128"/>
      <c r="M16" s="179"/>
      <c r="N16" s="128"/>
      <c r="O16" s="179"/>
      <c r="P16" s="128"/>
      <c r="Q16" s="179"/>
      <c r="R16" s="128"/>
      <c r="S16" s="179"/>
      <c r="T16" s="128"/>
      <c r="U16" s="179"/>
      <c r="V16" s="128"/>
      <c r="W16" s="179"/>
      <c r="X16" s="128"/>
      <c r="Y16" s="179"/>
      <c r="Z16" s="128"/>
      <c r="AA16" s="179"/>
      <c r="AB16" s="128"/>
      <c r="AC16" s="179"/>
      <c r="AD16" s="128"/>
      <c r="AE16" s="179"/>
      <c r="AF16" s="128"/>
      <c r="AG16" s="179"/>
      <c r="AH16" s="128"/>
      <c r="AI16" s="179"/>
      <c r="AJ16" s="128"/>
      <c r="AK16" s="179"/>
      <c r="AL16" s="128"/>
      <c r="AM16" s="179"/>
      <c r="AN16" s="128"/>
      <c r="AO16" s="179"/>
      <c r="AP16" s="128"/>
      <c r="AQ16" s="179"/>
      <c r="AR16" s="128"/>
      <c r="AS16" s="179"/>
      <c r="AT16" s="128"/>
      <c r="AU16" s="179"/>
      <c r="AV16" s="128"/>
      <c r="AW16" s="179"/>
      <c r="AX16" s="128"/>
      <c r="AY16" s="179"/>
      <c r="AZ16" s="128"/>
      <c r="BA16" s="179"/>
      <c r="BB16" s="128"/>
      <c r="BC16" s="179"/>
      <c r="BD16" s="128"/>
      <c r="BE16" s="179"/>
      <c r="BF16" s="128"/>
      <c r="BG16" s="179"/>
      <c r="BH16" s="128"/>
      <c r="BI16" s="179"/>
      <c r="BJ16" s="128"/>
      <c r="BK16" s="179"/>
      <c r="BL16" s="128"/>
      <c r="BM16" s="179"/>
      <c r="BN16" s="129"/>
      <c r="BO16" s="208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184"/>
      <c r="BX16" s="186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189"/>
      <c r="CN16" s="133" t="s">
        <v>16</v>
      </c>
      <c r="CO16" s="134" t="s">
        <v>17</v>
      </c>
      <c r="CP16" s="181"/>
      <c r="CQ16" s="183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39" t="s">
        <v>3</v>
      </c>
      <c r="H17" s="146"/>
      <c r="I17" s="146"/>
      <c r="J17" s="146"/>
      <c r="K17" s="146"/>
      <c r="L17" s="146"/>
      <c r="M17" s="146"/>
      <c r="N17" s="146"/>
      <c r="O17" s="146"/>
      <c r="P17" s="60"/>
      <c r="Q17" s="146"/>
      <c r="R17" s="39"/>
      <c r="S17" s="39" t="s">
        <v>3</v>
      </c>
      <c r="T17" s="39"/>
      <c r="U17" s="39" t="s">
        <v>3</v>
      </c>
      <c r="V17" s="39"/>
      <c r="W17" s="146"/>
      <c r="X17" s="146"/>
      <c r="Y17" s="146"/>
      <c r="Z17" s="146"/>
      <c r="AA17" s="146"/>
      <c r="AB17" s="60"/>
      <c r="AC17" s="146"/>
      <c r="AD17" s="39"/>
      <c r="AE17" s="146"/>
      <c r="AF17" s="39"/>
      <c r="AG17" s="39" t="s">
        <v>3</v>
      </c>
      <c r="AH17" s="146"/>
      <c r="AI17" s="39" t="s">
        <v>3</v>
      </c>
      <c r="AJ17" s="146"/>
      <c r="AK17" s="146"/>
      <c r="AL17" s="146"/>
      <c r="AM17" s="146"/>
      <c r="AN17" s="146"/>
      <c r="AO17" s="146"/>
      <c r="AP17" s="60"/>
      <c r="AQ17" s="146"/>
      <c r="AR17" s="39"/>
      <c r="AS17" s="146"/>
      <c r="AT17" s="39"/>
      <c r="AU17" s="39" t="s">
        <v>3</v>
      </c>
      <c r="AV17" s="146"/>
      <c r="AW17" s="39" t="s">
        <v>3</v>
      </c>
      <c r="AX17" s="146"/>
      <c r="AY17" s="146"/>
      <c r="AZ17" s="146"/>
      <c r="BA17" s="146"/>
      <c r="BB17" s="146"/>
      <c r="BC17" s="146"/>
      <c r="BD17" s="60"/>
      <c r="BE17" s="146"/>
      <c r="BF17" s="39"/>
      <c r="BG17" s="146"/>
      <c r="BH17" s="39"/>
      <c r="BI17" s="39" t="s">
        <v>3</v>
      </c>
      <c r="BJ17" s="146"/>
      <c r="BK17" s="39" t="s">
        <v>3</v>
      </c>
      <c r="BL17" s="146"/>
      <c r="BM17" s="146"/>
      <c r="BN17" s="146"/>
      <c r="BO17" s="146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39" t="s">
        <v>3</v>
      </c>
      <c r="H18" s="146"/>
      <c r="I18" s="146"/>
      <c r="J18" s="146"/>
      <c r="K18" s="146"/>
      <c r="L18" s="146"/>
      <c r="M18" s="146"/>
      <c r="N18" s="146"/>
      <c r="O18" s="146"/>
      <c r="P18" s="60"/>
      <c r="Q18" s="146"/>
      <c r="R18" s="39"/>
      <c r="S18" s="39" t="s">
        <v>3</v>
      </c>
      <c r="T18" s="39"/>
      <c r="U18" s="39" t="s">
        <v>3</v>
      </c>
      <c r="V18" s="39"/>
      <c r="W18" s="146"/>
      <c r="X18" s="146"/>
      <c r="Y18" s="146"/>
      <c r="Z18" s="146"/>
      <c r="AA18" s="146"/>
      <c r="AB18" s="60"/>
      <c r="AC18" s="146"/>
      <c r="AD18" s="39"/>
      <c r="AE18" s="146"/>
      <c r="AF18" s="39"/>
      <c r="AG18" s="39" t="s">
        <v>3</v>
      </c>
      <c r="AH18" s="146"/>
      <c r="AI18" s="39" t="s">
        <v>3</v>
      </c>
      <c r="AJ18" s="146"/>
      <c r="AK18" s="146"/>
      <c r="AL18" s="146"/>
      <c r="AM18" s="146"/>
      <c r="AN18" s="146"/>
      <c r="AO18" s="146"/>
      <c r="AP18" s="60"/>
      <c r="AQ18" s="146"/>
      <c r="AR18" s="39"/>
      <c r="AS18" s="146"/>
      <c r="AT18" s="39"/>
      <c r="AU18" s="39" t="s">
        <v>3</v>
      </c>
      <c r="AV18" s="146"/>
      <c r="AW18" s="39" t="s">
        <v>3</v>
      </c>
      <c r="AX18" s="146"/>
      <c r="AY18" s="146"/>
      <c r="AZ18" s="146"/>
      <c r="BA18" s="146"/>
      <c r="BB18" s="146"/>
      <c r="BC18" s="146"/>
      <c r="BD18" s="60"/>
      <c r="BE18" s="146"/>
      <c r="BF18" s="39"/>
      <c r="BG18" s="146"/>
      <c r="BH18" s="39"/>
      <c r="BI18" s="39" t="s">
        <v>3</v>
      </c>
      <c r="BJ18" s="146"/>
      <c r="BK18" s="39" t="s">
        <v>3</v>
      </c>
      <c r="BL18" s="146"/>
      <c r="BM18" s="146"/>
      <c r="BN18" s="146"/>
      <c r="BO18" s="146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39" t="s">
        <v>3</v>
      </c>
      <c r="H19" s="146"/>
      <c r="I19" s="146"/>
      <c r="J19" s="146"/>
      <c r="K19" s="146"/>
      <c r="L19" s="146"/>
      <c r="M19" s="146"/>
      <c r="N19" s="146"/>
      <c r="O19" s="146"/>
      <c r="P19" s="60"/>
      <c r="Q19" s="146"/>
      <c r="R19" s="39"/>
      <c r="S19" s="39" t="s">
        <v>3</v>
      </c>
      <c r="T19" s="39"/>
      <c r="U19" s="39" t="s">
        <v>3</v>
      </c>
      <c r="V19" s="39"/>
      <c r="W19" s="146"/>
      <c r="X19" s="146"/>
      <c r="Y19" s="146"/>
      <c r="Z19" s="146"/>
      <c r="AA19" s="146"/>
      <c r="AB19" s="60"/>
      <c r="AC19" s="146"/>
      <c r="AD19" s="39"/>
      <c r="AE19" s="146"/>
      <c r="AF19" s="39"/>
      <c r="AG19" s="39" t="s">
        <v>3</v>
      </c>
      <c r="AH19" s="146"/>
      <c r="AI19" s="39" t="s">
        <v>3</v>
      </c>
      <c r="AJ19" s="146"/>
      <c r="AK19" s="146"/>
      <c r="AL19" s="146"/>
      <c r="AM19" s="146"/>
      <c r="AN19" s="146"/>
      <c r="AO19" s="146"/>
      <c r="AP19" s="60"/>
      <c r="AQ19" s="146"/>
      <c r="AR19" s="39"/>
      <c r="AS19" s="146"/>
      <c r="AT19" s="39"/>
      <c r="AU19" s="39" t="s">
        <v>3</v>
      </c>
      <c r="AV19" s="146"/>
      <c r="AW19" s="39" t="s">
        <v>3</v>
      </c>
      <c r="AX19" s="146"/>
      <c r="AY19" s="146"/>
      <c r="AZ19" s="146"/>
      <c r="BA19" s="146"/>
      <c r="BB19" s="146"/>
      <c r="BC19" s="146"/>
      <c r="BD19" s="60"/>
      <c r="BE19" s="146"/>
      <c r="BF19" s="39"/>
      <c r="BG19" s="146"/>
      <c r="BH19" s="39"/>
      <c r="BI19" s="39" t="s">
        <v>3</v>
      </c>
      <c r="BJ19" s="146"/>
      <c r="BK19" s="39" t="s">
        <v>3</v>
      </c>
      <c r="BL19" s="146"/>
      <c r="BM19" s="146"/>
      <c r="BN19" s="146"/>
      <c r="BO19" s="146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39" t="s">
        <v>3</v>
      </c>
      <c r="H20" s="146"/>
      <c r="I20" s="146"/>
      <c r="J20" s="146"/>
      <c r="K20" s="146"/>
      <c r="L20" s="146"/>
      <c r="M20" s="146"/>
      <c r="N20" s="146"/>
      <c r="O20" s="146"/>
      <c r="P20" s="60"/>
      <c r="Q20" s="146"/>
      <c r="R20" s="39"/>
      <c r="S20" s="39" t="s">
        <v>3</v>
      </c>
      <c r="T20" s="39"/>
      <c r="U20" s="39" t="s">
        <v>3</v>
      </c>
      <c r="V20" s="39"/>
      <c r="W20" s="146"/>
      <c r="X20" s="146"/>
      <c r="Y20" s="146"/>
      <c r="Z20" s="146"/>
      <c r="AA20" s="146"/>
      <c r="AB20" s="60"/>
      <c r="AC20" s="146"/>
      <c r="AD20" s="39"/>
      <c r="AE20" s="146"/>
      <c r="AF20" s="39"/>
      <c r="AG20" s="39" t="s">
        <v>3</v>
      </c>
      <c r="AH20" s="146"/>
      <c r="AI20" s="39" t="s">
        <v>3</v>
      </c>
      <c r="AJ20" s="146"/>
      <c r="AK20" s="146"/>
      <c r="AL20" s="146"/>
      <c r="AM20" s="146"/>
      <c r="AN20" s="146"/>
      <c r="AO20" s="146"/>
      <c r="AP20" s="60"/>
      <c r="AQ20" s="146"/>
      <c r="AR20" s="39"/>
      <c r="AS20" s="146"/>
      <c r="AT20" s="39"/>
      <c r="AU20" s="39" t="s">
        <v>3</v>
      </c>
      <c r="AV20" s="146"/>
      <c r="AW20" s="39" t="s">
        <v>3</v>
      </c>
      <c r="AX20" s="146"/>
      <c r="AY20" s="146"/>
      <c r="AZ20" s="146"/>
      <c r="BA20" s="146"/>
      <c r="BB20" s="146"/>
      <c r="BC20" s="146"/>
      <c r="BD20" s="60"/>
      <c r="BE20" s="146"/>
      <c r="BF20" s="39"/>
      <c r="BG20" s="146"/>
      <c r="BH20" s="39"/>
      <c r="BI20" s="39" t="s">
        <v>3</v>
      </c>
      <c r="BJ20" s="146"/>
      <c r="BK20" s="39" t="s">
        <v>3</v>
      </c>
      <c r="BL20" s="146"/>
      <c r="BM20" s="146"/>
      <c r="BN20" s="146"/>
      <c r="BO20" s="146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39" t="s">
        <v>3</v>
      </c>
      <c r="H21" s="146"/>
      <c r="I21" s="146"/>
      <c r="J21" s="146"/>
      <c r="K21" s="146"/>
      <c r="L21" s="146"/>
      <c r="M21" s="146"/>
      <c r="N21" s="146"/>
      <c r="O21" s="146"/>
      <c r="P21" s="60"/>
      <c r="Q21" s="146"/>
      <c r="R21" s="39"/>
      <c r="S21" s="39" t="s">
        <v>3</v>
      </c>
      <c r="T21" s="39"/>
      <c r="U21" s="39" t="s">
        <v>3</v>
      </c>
      <c r="V21" s="39"/>
      <c r="W21" s="146"/>
      <c r="X21" s="146"/>
      <c r="Y21" s="146"/>
      <c r="Z21" s="146"/>
      <c r="AA21" s="146"/>
      <c r="AB21" s="60"/>
      <c r="AC21" s="146"/>
      <c r="AD21" s="39"/>
      <c r="AE21" s="146"/>
      <c r="AF21" s="39"/>
      <c r="AG21" s="39" t="s">
        <v>3</v>
      </c>
      <c r="AH21" s="146"/>
      <c r="AI21" s="39" t="s">
        <v>3</v>
      </c>
      <c r="AJ21" s="146"/>
      <c r="AK21" s="146"/>
      <c r="AL21" s="146"/>
      <c r="AM21" s="146"/>
      <c r="AN21" s="146"/>
      <c r="AO21" s="146"/>
      <c r="AP21" s="60"/>
      <c r="AQ21" s="146"/>
      <c r="AR21" s="39"/>
      <c r="AS21" s="146"/>
      <c r="AT21" s="39"/>
      <c r="AU21" s="39" t="s">
        <v>3</v>
      </c>
      <c r="AV21" s="146"/>
      <c r="AW21" s="39" t="s">
        <v>3</v>
      </c>
      <c r="AX21" s="146"/>
      <c r="AY21" s="146"/>
      <c r="AZ21" s="146"/>
      <c r="BA21" s="146"/>
      <c r="BB21" s="146"/>
      <c r="BC21" s="146"/>
      <c r="BD21" s="60"/>
      <c r="BE21" s="146"/>
      <c r="BF21" s="39"/>
      <c r="BG21" s="146"/>
      <c r="BH21" s="39"/>
      <c r="BI21" s="39" t="s">
        <v>3</v>
      </c>
      <c r="BJ21" s="146"/>
      <c r="BK21" s="39" t="s">
        <v>3</v>
      </c>
      <c r="BL21" s="146"/>
      <c r="BM21" s="146"/>
      <c r="BN21" s="146"/>
      <c r="BO21" s="146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39" t="s">
        <v>3</v>
      </c>
      <c r="H22" s="146"/>
      <c r="I22" s="146"/>
      <c r="J22" s="146"/>
      <c r="K22" s="146"/>
      <c r="L22" s="146"/>
      <c r="M22" s="146"/>
      <c r="N22" s="146"/>
      <c r="O22" s="146"/>
      <c r="P22" s="60"/>
      <c r="Q22" s="146"/>
      <c r="R22" s="39"/>
      <c r="S22" s="39" t="s">
        <v>3</v>
      </c>
      <c r="T22" s="39"/>
      <c r="U22" s="39" t="s">
        <v>3</v>
      </c>
      <c r="V22" s="39"/>
      <c r="W22" s="146"/>
      <c r="X22" s="146"/>
      <c r="Y22" s="146"/>
      <c r="Z22" s="146"/>
      <c r="AA22" s="146"/>
      <c r="AB22" s="60"/>
      <c r="AC22" s="146"/>
      <c r="AD22" s="39"/>
      <c r="AE22" s="146"/>
      <c r="AF22" s="39"/>
      <c r="AG22" s="39" t="s">
        <v>3</v>
      </c>
      <c r="AH22" s="146"/>
      <c r="AI22" s="39" t="s">
        <v>3</v>
      </c>
      <c r="AJ22" s="146"/>
      <c r="AK22" s="146"/>
      <c r="AL22" s="146"/>
      <c r="AM22" s="146"/>
      <c r="AN22" s="146"/>
      <c r="AO22" s="146"/>
      <c r="AP22" s="60"/>
      <c r="AQ22" s="146"/>
      <c r="AR22" s="39"/>
      <c r="AS22" s="146"/>
      <c r="AT22" s="39"/>
      <c r="AU22" s="39" t="s">
        <v>3</v>
      </c>
      <c r="AV22" s="146"/>
      <c r="AW22" s="39" t="s">
        <v>3</v>
      </c>
      <c r="AX22" s="146"/>
      <c r="AY22" s="146"/>
      <c r="AZ22" s="146"/>
      <c r="BA22" s="146"/>
      <c r="BB22" s="146"/>
      <c r="BC22" s="146"/>
      <c r="BD22" s="60"/>
      <c r="BE22" s="146"/>
      <c r="BF22" s="39"/>
      <c r="BG22" s="146"/>
      <c r="BH22" s="39"/>
      <c r="BI22" s="39" t="s">
        <v>3</v>
      </c>
      <c r="BJ22" s="146"/>
      <c r="BK22" s="39" t="s">
        <v>3</v>
      </c>
      <c r="BL22" s="146"/>
      <c r="BM22" s="146"/>
      <c r="BN22" s="146"/>
      <c r="BO22" s="146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39" t="s">
        <v>3</v>
      </c>
      <c r="H23" s="146"/>
      <c r="I23" s="146"/>
      <c r="J23" s="146"/>
      <c r="K23" s="146"/>
      <c r="L23" s="146"/>
      <c r="M23" s="146"/>
      <c r="N23" s="146"/>
      <c r="O23" s="146"/>
      <c r="P23" s="60"/>
      <c r="Q23" s="146"/>
      <c r="R23" s="39"/>
      <c r="S23" s="39" t="s">
        <v>3</v>
      </c>
      <c r="T23" s="39"/>
      <c r="U23" s="39" t="s">
        <v>3</v>
      </c>
      <c r="V23" s="39"/>
      <c r="W23" s="146"/>
      <c r="X23" s="146"/>
      <c r="Y23" s="146"/>
      <c r="Z23" s="146"/>
      <c r="AA23" s="146"/>
      <c r="AB23" s="60"/>
      <c r="AC23" s="146"/>
      <c r="AD23" s="39"/>
      <c r="AE23" s="146"/>
      <c r="AF23" s="39"/>
      <c r="AG23" s="39" t="s">
        <v>3</v>
      </c>
      <c r="AH23" s="146"/>
      <c r="AI23" s="39" t="s">
        <v>3</v>
      </c>
      <c r="AJ23" s="146"/>
      <c r="AK23" s="146"/>
      <c r="AL23" s="146"/>
      <c r="AM23" s="146"/>
      <c r="AN23" s="146"/>
      <c r="AO23" s="146"/>
      <c r="AP23" s="60"/>
      <c r="AQ23" s="146"/>
      <c r="AR23" s="39"/>
      <c r="AS23" s="146"/>
      <c r="AT23" s="39"/>
      <c r="AU23" s="39" t="s">
        <v>3</v>
      </c>
      <c r="AV23" s="146"/>
      <c r="AW23" s="39" t="s">
        <v>3</v>
      </c>
      <c r="AX23" s="146"/>
      <c r="AY23" s="146"/>
      <c r="AZ23" s="146"/>
      <c r="BA23" s="146"/>
      <c r="BB23" s="146"/>
      <c r="BC23" s="146"/>
      <c r="BD23" s="60"/>
      <c r="BE23" s="146"/>
      <c r="BF23" s="39"/>
      <c r="BG23" s="146"/>
      <c r="BH23" s="39"/>
      <c r="BI23" s="39" t="s">
        <v>3</v>
      </c>
      <c r="BJ23" s="146"/>
      <c r="BK23" s="39" t="s">
        <v>3</v>
      </c>
      <c r="BL23" s="146"/>
      <c r="BM23" s="146"/>
      <c r="BN23" s="146"/>
      <c r="BO23" s="146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39" t="s">
        <v>3</v>
      </c>
      <c r="H24" s="146"/>
      <c r="I24" s="146"/>
      <c r="J24" s="146"/>
      <c r="K24" s="146"/>
      <c r="L24" s="146"/>
      <c r="M24" s="146"/>
      <c r="N24" s="146"/>
      <c r="O24" s="146"/>
      <c r="P24" s="60"/>
      <c r="Q24" s="146"/>
      <c r="R24" s="39"/>
      <c r="S24" s="39" t="s">
        <v>3</v>
      </c>
      <c r="T24" s="39"/>
      <c r="U24" s="39" t="s">
        <v>3</v>
      </c>
      <c r="V24" s="39"/>
      <c r="W24" s="146"/>
      <c r="X24" s="146"/>
      <c r="Y24" s="146"/>
      <c r="Z24" s="146"/>
      <c r="AA24" s="146"/>
      <c r="AB24" s="60"/>
      <c r="AC24" s="146"/>
      <c r="AD24" s="39"/>
      <c r="AE24" s="146"/>
      <c r="AF24" s="39"/>
      <c r="AG24" s="39" t="s">
        <v>3</v>
      </c>
      <c r="AH24" s="146"/>
      <c r="AI24" s="39" t="s">
        <v>3</v>
      </c>
      <c r="AJ24" s="146"/>
      <c r="AK24" s="146"/>
      <c r="AL24" s="146"/>
      <c r="AM24" s="146"/>
      <c r="AN24" s="146"/>
      <c r="AO24" s="146"/>
      <c r="AP24" s="60"/>
      <c r="AQ24" s="146"/>
      <c r="AR24" s="39"/>
      <c r="AS24" s="146"/>
      <c r="AT24" s="39"/>
      <c r="AU24" s="39" t="s">
        <v>3</v>
      </c>
      <c r="AV24" s="146"/>
      <c r="AW24" s="39" t="s">
        <v>3</v>
      </c>
      <c r="AX24" s="146"/>
      <c r="AY24" s="146"/>
      <c r="AZ24" s="146"/>
      <c r="BA24" s="146"/>
      <c r="BB24" s="146"/>
      <c r="BC24" s="146"/>
      <c r="BD24" s="60"/>
      <c r="BE24" s="146"/>
      <c r="BF24" s="39"/>
      <c r="BG24" s="146"/>
      <c r="BH24" s="39"/>
      <c r="BI24" s="39" t="s">
        <v>3</v>
      </c>
      <c r="BJ24" s="146"/>
      <c r="BK24" s="39" t="s">
        <v>3</v>
      </c>
      <c r="BL24" s="146"/>
      <c r="BM24" s="146"/>
      <c r="BN24" s="146"/>
      <c r="BO24" s="146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39" t="s">
        <v>3</v>
      </c>
      <c r="H25" s="146"/>
      <c r="I25" s="146"/>
      <c r="J25" s="146"/>
      <c r="K25" s="146"/>
      <c r="L25" s="146"/>
      <c r="M25" s="146"/>
      <c r="N25" s="146"/>
      <c r="O25" s="146"/>
      <c r="P25" s="60"/>
      <c r="Q25" s="146"/>
      <c r="R25" s="39"/>
      <c r="S25" s="39" t="s">
        <v>3</v>
      </c>
      <c r="T25" s="39"/>
      <c r="U25" s="39" t="s">
        <v>3</v>
      </c>
      <c r="V25" s="39"/>
      <c r="W25" s="146"/>
      <c r="X25" s="146"/>
      <c r="Y25" s="146"/>
      <c r="Z25" s="146"/>
      <c r="AA25" s="146"/>
      <c r="AB25" s="60"/>
      <c r="AC25" s="146"/>
      <c r="AD25" s="39"/>
      <c r="AE25" s="146"/>
      <c r="AF25" s="39"/>
      <c r="AG25" s="39" t="s">
        <v>3</v>
      </c>
      <c r="AH25" s="146"/>
      <c r="AI25" s="39" t="s">
        <v>3</v>
      </c>
      <c r="AJ25" s="146"/>
      <c r="AK25" s="146"/>
      <c r="AL25" s="146"/>
      <c r="AM25" s="146"/>
      <c r="AN25" s="146"/>
      <c r="AO25" s="146"/>
      <c r="AP25" s="60"/>
      <c r="AQ25" s="146"/>
      <c r="AR25" s="39"/>
      <c r="AS25" s="146"/>
      <c r="AT25" s="39"/>
      <c r="AU25" s="39" t="s">
        <v>3</v>
      </c>
      <c r="AV25" s="146"/>
      <c r="AW25" s="39" t="s">
        <v>3</v>
      </c>
      <c r="AX25" s="146"/>
      <c r="AY25" s="146"/>
      <c r="AZ25" s="146"/>
      <c r="BA25" s="146"/>
      <c r="BB25" s="146"/>
      <c r="BC25" s="146"/>
      <c r="BD25" s="60"/>
      <c r="BE25" s="146"/>
      <c r="BF25" s="39"/>
      <c r="BG25" s="146"/>
      <c r="BH25" s="39"/>
      <c r="BI25" s="39" t="s">
        <v>3</v>
      </c>
      <c r="BJ25" s="146"/>
      <c r="BK25" s="39" t="s">
        <v>3</v>
      </c>
      <c r="BL25" s="146"/>
      <c r="BM25" s="146"/>
      <c r="BN25" s="146"/>
      <c r="BO25" s="146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39" t="s">
        <v>3</v>
      </c>
      <c r="H26" s="146"/>
      <c r="I26" s="146"/>
      <c r="J26" s="146"/>
      <c r="K26" s="146"/>
      <c r="L26" s="146"/>
      <c r="M26" s="146"/>
      <c r="N26" s="146"/>
      <c r="O26" s="146"/>
      <c r="P26" s="60"/>
      <c r="Q26" s="146"/>
      <c r="R26" s="39"/>
      <c r="S26" s="39" t="s">
        <v>3</v>
      </c>
      <c r="T26" s="39"/>
      <c r="U26" s="39" t="s">
        <v>3</v>
      </c>
      <c r="V26" s="39"/>
      <c r="W26" s="146"/>
      <c r="X26" s="146"/>
      <c r="Y26" s="146"/>
      <c r="Z26" s="146"/>
      <c r="AA26" s="146"/>
      <c r="AB26" s="60"/>
      <c r="AC26" s="146"/>
      <c r="AD26" s="39"/>
      <c r="AE26" s="146"/>
      <c r="AF26" s="39"/>
      <c r="AG26" s="39" t="s">
        <v>3</v>
      </c>
      <c r="AH26" s="146"/>
      <c r="AI26" s="39" t="s">
        <v>3</v>
      </c>
      <c r="AJ26" s="146"/>
      <c r="AK26" s="146"/>
      <c r="AL26" s="146"/>
      <c r="AM26" s="146"/>
      <c r="AN26" s="146"/>
      <c r="AO26" s="146"/>
      <c r="AP26" s="60"/>
      <c r="AQ26" s="146"/>
      <c r="AR26" s="39"/>
      <c r="AS26" s="146"/>
      <c r="AT26" s="39"/>
      <c r="AU26" s="39" t="s">
        <v>3</v>
      </c>
      <c r="AV26" s="146"/>
      <c r="AW26" s="39" t="s">
        <v>3</v>
      </c>
      <c r="AX26" s="146"/>
      <c r="AY26" s="146"/>
      <c r="AZ26" s="146"/>
      <c r="BA26" s="146"/>
      <c r="BB26" s="146"/>
      <c r="BC26" s="146"/>
      <c r="BD26" s="60"/>
      <c r="BE26" s="146"/>
      <c r="BF26" s="39"/>
      <c r="BG26" s="146"/>
      <c r="BH26" s="39"/>
      <c r="BI26" s="39" t="s">
        <v>3</v>
      </c>
      <c r="BJ26" s="146"/>
      <c r="BK26" s="39" t="s">
        <v>3</v>
      </c>
      <c r="BL26" s="146"/>
      <c r="BM26" s="146"/>
      <c r="BN26" s="146"/>
      <c r="BO26" s="146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39" t="s">
        <v>3</v>
      </c>
      <c r="H27" s="146"/>
      <c r="I27" s="146"/>
      <c r="J27" s="146"/>
      <c r="K27" s="146"/>
      <c r="L27" s="146"/>
      <c r="M27" s="146"/>
      <c r="N27" s="146"/>
      <c r="O27" s="146"/>
      <c r="P27" s="60"/>
      <c r="Q27" s="146"/>
      <c r="R27" s="39"/>
      <c r="S27" s="39" t="s">
        <v>3</v>
      </c>
      <c r="T27" s="39"/>
      <c r="U27" s="39" t="s">
        <v>3</v>
      </c>
      <c r="V27" s="39"/>
      <c r="W27" s="146"/>
      <c r="X27" s="146"/>
      <c r="Y27" s="146"/>
      <c r="Z27" s="146"/>
      <c r="AA27" s="146"/>
      <c r="AB27" s="60"/>
      <c r="AC27" s="146"/>
      <c r="AD27" s="39"/>
      <c r="AE27" s="146"/>
      <c r="AF27" s="39"/>
      <c r="AG27" s="39" t="s">
        <v>3</v>
      </c>
      <c r="AH27" s="146"/>
      <c r="AI27" s="39" t="s">
        <v>3</v>
      </c>
      <c r="AJ27" s="146"/>
      <c r="AK27" s="146"/>
      <c r="AL27" s="146"/>
      <c r="AM27" s="146"/>
      <c r="AN27" s="146"/>
      <c r="AO27" s="146"/>
      <c r="AP27" s="60"/>
      <c r="AQ27" s="146"/>
      <c r="AR27" s="39"/>
      <c r="AS27" s="146"/>
      <c r="AT27" s="39"/>
      <c r="AU27" s="39" t="s">
        <v>3</v>
      </c>
      <c r="AV27" s="146"/>
      <c r="AW27" s="39" t="s">
        <v>3</v>
      </c>
      <c r="AX27" s="146"/>
      <c r="AY27" s="146"/>
      <c r="AZ27" s="146"/>
      <c r="BA27" s="146"/>
      <c r="BB27" s="146"/>
      <c r="BC27" s="146"/>
      <c r="BD27" s="60"/>
      <c r="BE27" s="146"/>
      <c r="BF27" s="39"/>
      <c r="BG27" s="146"/>
      <c r="BH27" s="39"/>
      <c r="BI27" s="39" t="s">
        <v>3</v>
      </c>
      <c r="BJ27" s="146"/>
      <c r="BK27" s="39" t="s">
        <v>3</v>
      </c>
      <c r="BL27" s="146"/>
      <c r="BM27" s="146"/>
      <c r="BN27" s="146"/>
      <c r="BO27" s="146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39" t="s">
        <v>3</v>
      </c>
      <c r="H28" s="146"/>
      <c r="I28" s="146"/>
      <c r="J28" s="146"/>
      <c r="K28" s="146"/>
      <c r="L28" s="146"/>
      <c r="M28" s="146"/>
      <c r="N28" s="146"/>
      <c r="O28" s="146"/>
      <c r="P28" s="60"/>
      <c r="Q28" s="146"/>
      <c r="R28" s="39"/>
      <c r="S28" s="39" t="s">
        <v>3</v>
      </c>
      <c r="T28" s="39"/>
      <c r="U28" s="39" t="s">
        <v>3</v>
      </c>
      <c r="V28" s="39"/>
      <c r="W28" s="146"/>
      <c r="X28" s="146"/>
      <c r="Y28" s="146"/>
      <c r="Z28" s="146"/>
      <c r="AA28" s="146"/>
      <c r="AB28" s="60"/>
      <c r="AC28" s="146"/>
      <c r="AD28" s="39"/>
      <c r="AE28" s="146"/>
      <c r="AF28" s="39"/>
      <c r="AG28" s="39" t="s">
        <v>3</v>
      </c>
      <c r="AH28" s="146"/>
      <c r="AI28" s="39" t="s">
        <v>3</v>
      </c>
      <c r="AJ28" s="146"/>
      <c r="AK28" s="146"/>
      <c r="AL28" s="146"/>
      <c r="AM28" s="146"/>
      <c r="AN28" s="146"/>
      <c r="AO28" s="146"/>
      <c r="AP28" s="60"/>
      <c r="AQ28" s="146"/>
      <c r="AR28" s="39"/>
      <c r="AS28" s="146"/>
      <c r="AT28" s="39"/>
      <c r="AU28" s="39" t="s">
        <v>3</v>
      </c>
      <c r="AV28" s="146"/>
      <c r="AW28" s="39" t="s">
        <v>3</v>
      </c>
      <c r="AX28" s="146"/>
      <c r="AY28" s="146"/>
      <c r="AZ28" s="146"/>
      <c r="BA28" s="146"/>
      <c r="BB28" s="146"/>
      <c r="BC28" s="146"/>
      <c r="BD28" s="60"/>
      <c r="BE28" s="146"/>
      <c r="BF28" s="39"/>
      <c r="BG28" s="146"/>
      <c r="BH28" s="39"/>
      <c r="BI28" s="39" t="s">
        <v>3</v>
      </c>
      <c r="BJ28" s="146"/>
      <c r="BK28" s="39" t="s">
        <v>3</v>
      </c>
      <c r="BL28" s="146"/>
      <c r="BM28" s="146"/>
      <c r="BN28" s="146"/>
      <c r="BO28" s="146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39" t="s">
        <v>3</v>
      </c>
      <c r="H29" s="146"/>
      <c r="I29" s="146"/>
      <c r="J29" s="146"/>
      <c r="K29" s="146"/>
      <c r="L29" s="146"/>
      <c r="M29" s="146"/>
      <c r="N29" s="146"/>
      <c r="O29" s="146"/>
      <c r="P29" s="60"/>
      <c r="Q29" s="146"/>
      <c r="R29" s="39"/>
      <c r="S29" s="39" t="s">
        <v>3</v>
      </c>
      <c r="T29" s="39"/>
      <c r="U29" s="39" t="s">
        <v>3</v>
      </c>
      <c r="V29" s="39"/>
      <c r="W29" s="146"/>
      <c r="X29" s="146"/>
      <c r="Y29" s="146"/>
      <c r="Z29" s="146"/>
      <c r="AA29" s="146"/>
      <c r="AB29" s="60"/>
      <c r="AC29" s="146"/>
      <c r="AD29" s="39"/>
      <c r="AE29" s="146"/>
      <c r="AF29" s="39"/>
      <c r="AG29" s="39" t="s">
        <v>3</v>
      </c>
      <c r="AH29" s="146"/>
      <c r="AI29" s="39" t="s">
        <v>3</v>
      </c>
      <c r="AJ29" s="146"/>
      <c r="AK29" s="146"/>
      <c r="AL29" s="146"/>
      <c r="AM29" s="146"/>
      <c r="AN29" s="146"/>
      <c r="AO29" s="146"/>
      <c r="AP29" s="60"/>
      <c r="AQ29" s="146"/>
      <c r="AR29" s="39"/>
      <c r="AS29" s="146"/>
      <c r="AT29" s="39"/>
      <c r="AU29" s="39" t="s">
        <v>3</v>
      </c>
      <c r="AV29" s="146"/>
      <c r="AW29" s="39" t="s">
        <v>3</v>
      </c>
      <c r="AX29" s="146"/>
      <c r="AY29" s="146"/>
      <c r="AZ29" s="146"/>
      <c r="BA29" s="146"/>
      <c r="BB29" s="146"/>
      <c r="BC29" s="146"/>
      <c r="BD29" s="60"/>
      <c r="BE29" s="146"/>
      <c r="BF29" s="39"/>
      <c r="BG29" s="146"/>
      <c r="BH29" s="39"/>
      <c r="BI29" s="39" t="s">
        <v>3</v>
      </c>
      <c r="BJ29" s="146"/>
      <c r="BK29" s="39" t="s">
        <v>3</v>
      </c>
      <c r="BL29" s="146"/>
      <c r="BM29" s="146"/>
      <c r="BN29" s="146"/>
      <c r="BO29" s="146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39" t="s">
        <v>3</v>
      </c>
      <c r="H30" s="146"/>
      <c r="I30" s="146"/>
      <c r="J30" s="146"/>
      <c r="K30" s="146"/>
      <c r="L30" s="146"/>
      <c r="M30" s="146"/>
      <c r="N30" s="146"/>
      <c r="O30" s="146"/>
      <c r="P30" s="60"/>
      <c r="Q30" s="146"/>
      <c r="R30" s="39"/>
      <c r="S30" s="39" t="s">
        <v>3</v>
      </c>
      <c r="T30" s="39"/>
      <c r="U30" s="39" t="s">
        <v>3</v>
      </c>
      <c r="V30" s="39"/>
      <c r="W30" s="146"/>
      <c r="X30" s="146"/>
      <c r="Y30" s="146"/>
      <c r="Z30" s="146"/>
      <c r="AA30" s="146"/>
      <c r="AB30" s="60"/>
      <c r="AC30" s="146"/>
      <c r="AD30" s="39"/>
      <c r="AE30" s="146"/>
      <c r="AF30" s="39"/>
      <c r="AG30" s="39" t="s">
        <v>3</v>
      </c>
      <c r="AH30" s="146"/>
      <c r="AI30" s="39" t="s">
        <v>3</v>
      </c>
      <c r="AJ30" s="146"/>
      <c r="AK30" s="146"/>
      <c r="AL30" s="146"/>
      <c r="AM30" s="146"/>
      <c r="AN30" s="146"/>
      <c r="AO30" s="146"/>
      <c r="AP30" s="60"/>
      <c r="AQ30" s="146"/>
      <c r="AR30" s="39"/>
      <c r="AS30" s="146"/>
      <c r="AT30" s="39"/>
      <c r="AU30" s="39" t="s">
        <v>3</v>
      </c>
      <c r="AV30" s="146"/>
      <c r="AW30" s="39" t="s">
        <v>3</v>
      </c>
      <c r="AX30" s="146"/>
      <c r="AY30" s="146"/>
      <c r="AZ30" s="146"/>
      <c r="BA30" s="146"/>
      <c r="BB30" s="146"/>
      <c r="BC30" s="146"/>
      <c r="BD30" s="60"/>
      <c r="BE30" s="146"/>
      <c r="BF30" s="39"/>
      <c r="BG30" s="146"/>
      <c r="BH30" s="39"/>
      <c r="BI30" s="39" t="s">
        <v>3</v>
      </c>
      <c r="BJ30" s="146"/>
      <c r="BK30" s="39" t="s">
        <v>3</v>
      </c>
      <c r="BL30" s="146"/>
      <c r="BM30" s="146"/>
      <c r="BN30" s="146"/>
      <c r="BO30" s="146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40" t="s">
        <v>3</v>
      </c>
      <c r="H31" s="147"/>
      <c r="I31" s="147"/>
      <c r="J31" s="147"/>
      <c r="K31" s="147"/>
      <c r="L31" s="147"/>
      <c r="M31" s="147"/>
      <c r="N31" s="147"/>
      <c r="O31" s="147"/>
      <c r="P31" s="61"/>
      <c r="Q31" s="147"/>
      <c r="R31" s="40"/>
      <c r="S31" s="40" t="s">
        <v>3</v>
      </c>
      <c r="T31" s="40"/>
      <c r="U31" s="40" t="s">
        <v>3</v>
      </c>
      <c r="V31" s="40"/>
      <c r="W31" s="147"/>
      <c r="X31" s="147"/>
      <c r="Y31" s="147"/>
      <c r="Z31" s="147"/>
      <c r="AA31" s="147"/>
      <c r="AB31" s="61"/>
      <c r="AC31" s="147"/>
      <c r="AD31" s="40"/>
      <c r="AE31" s="147"/>
      <c r="AF31" s="40"/>
      <c r="AG31" s="40" t="s">
        <v>3</v>
      </c>
      <c r="AH31" s="147"/>
      <c r="AI31" s="40" t="s">
        <v>3</v>
      </c>
      <c r="AJ31" s="147"/>
      <c r="AK31" s="147"/>
      <c r="AL31" s="147"/>
      <c r="AM31" s="147"/>
      <c r="AN31" s="147"/>
      <c r="AO31" s="147"/>
      <c r="AP31" s="61"/>
      <c r="AQ31" s="147"/>
      <c r="AR31" s="40"/>
      <c r="AS31" s="147"/>
      <c r="AT31" s="40"/>
      <c r="AU31" s="40" t="s">
        <v>3</v>
      </c>
      <c r="AV31" s="147"/>
      <c r="AW31" s="40" t="s">
        <v>3</v>
      </c>
      <c r="AX31" s="147"/>
      <c r="AY31" s="147"/>
      <c r="AZ31" s="147"/>
      <c r="BA31" s="147"/>
      <c r="BB31" s="147"/>
      <c r="BC31" s="147"/>
      <c r="BD31" s="61"/>
      <c r="BE31" s="147"/>
      <c r="BF31" s="40"/>
      <c r="BG31" s="147"/>
      <c r="BH31" s="40"/>
      <c r="BI31" s="40" t="s">
        <v>3</v>
      </c>
      <c r="BJ31" s="147"/>
      <c r="BK31" s="40" t="s">
        <v>3</v>
      </c>
      <c r="BL31" s="147"/>
      <c r="BM31" s="147"/>
      <c r="BN31" s="147"/>
      <c r="BO31" s="147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U15:U16"/>
    <mergeCell ref="G15:G16"/>
    <mergeCell ref="I15:I16"/>
    <mergeCell ref="K15:K16"/>
    <mergeCell ref="M15:M16"/>
    <mergeCell ref="BG15:BG16"/>
    <mergeCell ref="AU15:AU16"/>
    <mergeCell ref="AW15:AW16"/>
    <mergeCell ref="D4:F4"/>
    <mergeCell ref="D5:F5"/>
    <mergeCell ref="W15:W16"/>
    <mergeCell ref="O15:O16"/>
    <mergeCell ref="Q15:Q16"/>
    <mergeCell ref="S15:S16"/>
    <mergeCell ref="Y4:BO4"/>
    <mergeCell ref="Y5:BO5"/>
    <mergeCell ref="AI15:AI16"/>
    <mergeCell ref="AO15:AO16"/>
    <mergeCell ref="AQ15:AQ16"/>
    <mergeCell ref="AS15:AS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D34:F34"/>
    <mergeCell ref="I34:S34"/>
    <mergeCell ref="Y34:AK34"/>
    <mergeCell ref="E28:F28"/>
    <mergeCell ref="E29:F29"/>
    <mergeCell ref="E30:F30"/>
    <mergeCell ref="E31:F31"/>
    <mergeCell ref="C32:BO32"/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8" width="2.75390625" style="1" hidden="1" customWidth="1"/>
    <col min="69" max="87" width="6.75390625" style="1" customWidth="1"/>
    <col min="88" max="88" width="11.25390625" style="1" customWidth="1"/>
    <col min="89" max="89" width="7.75390625" style="1" customWidth="1"/>
    <col min="90" max="90" width="15.00390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63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30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30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239" t="s">
        <v>0</v>
      </c>
      <c r="D14" s="239" t="s">
        <v>1</v>
      </c>
      <c r="E14" s="239" t="s">
        <v>5</v>
      </c>
      <c r="F14" s="241"/>
      <c r="G14" s="243" t="s">
        <v>2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5"/>
      <c r="BQ14" s="235" t="s">
        <v>7</v>
      </c>
      <c r="BR14" s="236"/>
      <c r="BS14" s="236"/>
      <c r="BT14" s="236"/>
      <c r="BU14" s="236"/>
      <c r="BV14" s="236"/>
      <c r="BW14" s="237"/>
      <c r="BX14" s="230" t="s">
        <v>13</v>
      </c>
      <c r="BY14" s="233" t="s">
        <v>4</v>
      </c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2" t="s">
        <v>14</v>
      </c>
      <c r="CN14" s="233" t="s">
        <v>15</v>
      </c>
      <c r="CO14" s="234"/>
      <c r="CP14" s="225" t="s">
        <v>19</v>
      </c>
      <c r="CQ14" s="227" t="s">
        <v>18</v>
      </c>
      <c r="CR14" s="10"/>
    </row>
    <row r="15" spans="2:96" ht="12" customHeight="1" thickBot="1">
      <c r="B15" s="9"/>
      <c r="C15" s="240"/>
      <c r="D15" s="240"/>
      <c r="E15" s="240"/>
      <c r="F15" s="242"/>
      <c r="G15" s="223">
        <v>1</v>
      </c>
      <c r="H15" s="121"/>
      <c r="I15" s="224">
        <v>2</v>
      </c>
      <c r="J15" s="122"/>
      <c r="K15" s="224">
        <v>3</v>
      </c>
      <c r="L15" s="122"/>
      <c r="M15" s="224">
        <v>4</v>
      </c>
      <c r="N15" s="122"/>
      <c r="O15" s="224">
        <v>5</v>
      </c>
      <c r="P15" s="122"/>
      <c r="Q15" s="224">
        <v>6</v>
      </c>
      <c r="R15" s="122"/>
      <c r="S15" s="224">
        <v>7</v>
      </c>
      <c r="T15" s="122"/>
      <c r="U15" s="224">
        <v>8</v>
      </c>
      <c r="V15" s="122"/>
      <c r="W15" s="224">
        <v>9</v>
      </c>
      <c r="X15" s="122"/>
      <c r="Y15" s="224">
        <v>10</v>
      </c>
      <c r="Z15" s="122"/>
      <c r="AA15" s="224">
        <v>11</v>
      </c>
      <c r="AB15" s="122"/>
      <c r="AC15" s="224">
        <v>12</v>
      </c>
      <c r="AD15" s="122"/>
      <c r="AE15" s="224">
        <v>13</v>
      </c>
      <c r="AF15" s="122"/>
      <c r="AG15" s="224">
        <v>14</v>
      </c>
      <c r="AH15" s="122"/>
      <c r="AI15" s="224">
        <v>15</v>
      </c>
      <c r="AJ15" s="122"/>
      <c r="AK15" s="224">
        <v>16</v>
      </c>
      <c r="AL15" s="122"/>
      <c r="AM15" s="224">
        <v>17</v>
      </c>
      <c r="AN15" s="122"/>
      <c r="AO15" s="224">
        <v>18</v>
      </c>
      <c r="AP15" s="122"/>
      <c r="AQ15" s="224">
        <v>19</v>
      </c>
      <c r="AR15" s="122"/>
      <c r="AS15" s="224">
        <v>20</v>
      </c>
      <c r="AT15" s="122"/>
      <c r="AU15" s="224">
        <v>21</v>
      </c>
      <c r="AV15" s="122"/>
      <c r="AW15" s="224">
        <v>22</v>
      </c>
      <c r="AX15" s="122"/>
      <c r="AY15" s="224">
        <v>23</v>
      </c>
      <c r="AZ15" s="122"/>
      <c r="BA15" s="224">
        <v>24</v>
      </c>
      <c r="BB15" s="122"/>
      <c r="BC15" s="224">
        <v>25</v>
      </c>
      <c r="BD15" s="122"/>
      <c r="BE15" s="224">
        <v>26</v>
      </c>
      <c r="BF15" s="122"/>
      <c r="BG15" s="224">
        <v>27</v>
      </c>
      <c r="BH15" s="122"/>
      <c r="BI15" s="224">
        <v>28</v>
      </c>
      <c r="BJ15" s="122"/>
      <c r="BK15" s="224">
        <v>29</v>
      </c>
      <c r="BL15" s="122"/>
      <c r="BM15" s="224">
        <v>30</v>
      </c>
      <c r="BN15" s="123"/>
      <c r="BO15" s="246">
        <v>31</v>
      </c>
      <c r="BP15" s="124"/>
      <c r="BQ15" s="223" t="s">
        <v>9</v>
      </c>
      <c r="BR15" s="224"/>
      <c r="BS15" s="224" t="s">
        <v>8</v>
      </c>
      <c r="BT15" s="224"/>
      <c r="BU15" s="224"/>
      <c r="BV15" s="224"/>
      <c r="BW15" s="229" t="s">
        <v>20</v>
      </c>
      <c r="BX15" s="231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232"/>
      <c r="CN15" s="233"/>
      <c r="CO15" s="234"/>
      <c r="CP15" s="226"/>
      <c r="CQ15" s="228"/>
      <c r="CR15" s="10"/>
    </row>
    <row r="16" spans="2:96" ht="82.5" customHeight="1" thickBot="1">
      <c r="B16" s="9"/>
      <c r="C16" s="240"/>
      <c r="D16" s="240"/>
      <c r="E16" s="240"/>
      <c r="F16" s="242"/>
      <c r="G16" s="223"/>
      <c r="H16" s="121"/>
      <c r="I16" s="224"/>
      <c r="J16" s="122"/>
      <c r="K16" s="224"/>
      <c r="L16" s="122"/>
      <c r="M16" s="224"/>
      <c r="N16" s="122"/>
      <c r="O16" s="224"/>
      <c r="P16" s="122"/>
      <c r="Q16" s="224"/>
      <c r="R16" s="122"/>
      <c r="S16" s="224"/>
      <c r="T16" s="122"/>
      <c r="U16" s="224"/>
      <c r="V16" s="122"/>
      <c r="W16" s="224"/>
      <c r="X16" s="122"/>
      <c r="Y16" s="224"/>
      <c r="Z16" s="122"/>
      <c r="AA16" s="224"/>
      <c r="AB16" s="122"/>
      <c r="AC16" s="224"/>
      <c r="AD16" s="122"/>
      <c r="AE16" s="224"/>
      <c r="AF16" s="122"/>
      <c r="AG16" s="224"/>
      <c r="AH16" s="122"/>
      <c r="AI16" s="224"/>
      <c r="AJ16" s="122"/>
      <c r="AK16" s="224"/>
      <c r="AL16" s="122"/>
      <c r="AM16" s="224"/>
      <c r="AN16" s="122"/>
      <c r="AO16" s="224"/>
      <c r="AP16" s="122"/>
      <c r="AQ16" s="224"/>
      <c r="AR16" s="122"/>
      <c r="AS16" s="224"/>
      <c r="AT16" s="122"/>
      <c r="AU16" s="224"/>
      <c r="AV16" s="122"/>
      <c r="AW16" s="224"/>
      <c r="AX16" s="122"/>
      <c r="AY16" s="224"/>
      <c r="AZ16" s="122"/>
      <c r="BA16" s="224"/>
      <c r="BB16" s="122"/>
      <c r="BC16" s="224"/>
      <c r="BD16" s="122"/>
      <c r="BE16" s="224"/>
      <c r="BF16" s="122"/>
      <c r="BG16" s="224"/>
      <c r="BH16" s="122"/>
      <c r="BI16" s="224"/>
      <c r="BJ16" s="122"/>
      <c r="BK16" s="224"/>
      <c r="BL16" s="122"/>
      <c r="BM16" s="224"/>
      <c r="BN16" s="123"/>
      <c r="BO16" s="246"/>
      <c r="BP16" s="124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5" t="s">
        <v>11</v>
      </c>
      <c r="BW16" s="229"/>
      <c r="BX16" s="231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232"/>
      <c r="CN16" s="136" t="s">
        <v>16</v>
      </c>
      <c r="CO16" s="137" t="s">
        <v>17</v>
      </c>
      <c r="CP16" s="226"/>
      <c r="CQ16" s="228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146"/>
      <c r="H17" s="83"/>
      <c r="I17" s="146"/>
      <c r="J17" s="39"/>
      <c r="K17" s="146"/>
      <c r="L17" s="39"/>
      <c r="M17" s="146"/>
      <c r="N17" s="146"/>
      <c r="O17" s="39" t="s">
        <v>3</v>
      </c>
      <c r="P17" s="146"/>
      <c r="Q17" s="146"/>
      <c r="R17" s="146"/>
      <c r="S17" s="146"/>
      <c r="T17" s="20"/>
      <c r="U17" s="146"/>
      <c r="V17" s="60"/>
      <c r="W17" s="146"/>
      <c r="X17" s="39"/>
      <c r="Y17" s="146"/>
      <c r="Z17" s="39"/>
      <c r="AA17" s="39" t="s">
        <v>3</v>
      </c>
      <c r="AB17" s="146"/>
      <c r="AC17" s="39" t="s">
        <v>3</v>
      </c>
      <c r="AD17" s="146"/>
      <c r="AE17" s="146"/>
      <c r="AF17" s="146"/>
      <c r="AG17" s="146"/>
      <c r="AH17" s="146"/>
      <c r="AI17" s="146"/>
      <c r="AJ17" s="60"/>
      <c r="AK17" s="146"/>
      <c r="AL17" s="39"/>
      <c r="AM17" s="146"/>
      <c r="AN17" s="39"/>
      <c r="AO17" s="39" t="s">
        <v>3</v>
      </c>
      <c r="AP17" s="146"/>
      <c r="AQ17" s="39" t="s">
        <v>3</v>
      </c>
      <c r="AR17" s="146"/>
      <c r="AS17" s="146"/>
      <c r="AT17" s="146"/>
      <c r="AU17" s="146"/>
      <c r="AV17" s="146"/>
      <c r="AW17" s="146"/>
      <c r="AX17" s="60"/>
      <c r="AY17" s="146"/>
      <c r="AZ17" s="39"/>
      <c r="BA17" s="146"/>
      <c r="BB17" s="39"/>
      <c r="BC17" s="39" t="s">
        <v>3</v>
      </c>
      <c r="BD17" s="146"/>
      <c r="BE17" s="39" t="s">
        <v>3</v>
      </c>
      <c r="BF17" s="146"/>
      <c r="BG17" s="39" t="s">
        <v>3</v>
      </c>
      <c r="BH17" s="146"/>
      <c r="BI17" s="39" t="s">
        <v>3</v>
      </c>
      <c r="BJ17" s="146"/>
      <c r="BK17" s="146"/>
      <c r="BL17" s="60"/>
      <c r="BM17" s="146"/>
      <c r="BN17" s="39"/>
      <c r="BO17" s="20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>IF(C17=0,0,COUNTIF(G17:BP17,"в"))</f>
        <v>0</v>
      </c>
      <c r="BY17" s="47">
        <f aca="true" t="shared" si="7" ref="BY17:BY31">COUNTIF(G17:BP17,"о")</f>
        <v>0</v>
      </c>
      <c r="BZ17" s="48">
        <f aca="true" t="shared" si="8" ref="BZ17:BZ31">COUNTIF(G17:BP17,"уо")</f>
        <v>0</v>
      </c>
      <c r="CA17" s="48">
        <f aca="true" t="shared" si="9" ref="CA17:CA31">COUNTIF(G17:BP17,"ун")</f>
        <v>0</v>
      </c>
      <c r="CB17" s="48">
        <f aca="true" t="shared" si="10" ref="CB17:CB31">COUNTIF(G17:BP17,"р")</f>
        <v>0</v>
      </c>
      <c r="CC17" s="48">
        <f aca="true" t="shared" si="11" ref="CC17:CC31">COUNTIF(G17:BP17,"б")</f>
        <v>0</v>
      </c>
      <c r="CD17" s="48">
        <f aca="true" t="shared" si="12" ref="CD17:CD31">COUNTIF(G17:BP17,"г")</f>
        <v>0</v>
      </c>
      <c r="CE17" s="48">
        <f aca="true" t="shared" si="13" ref="CE17:CE31">COUNTIF(G17:BP17,"а")</f>
        <v>0</v>
      </c>
      <c r="CF17" s="48">
        <f aca="true" t="shared" si="14" ref="CF17:CF31">COUNTIF(G17:BP17,"п")</f>
        <v>0</v>
      </c>
      <c r="CG17" s="48">
        <f aca="true" t="shared" si="15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6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83"/>
      <c r="I18" s="146"/>
      <c r="J18" s="39"/>
      <c r="K18" s="146"/>
      <c r="L18" s="39"/>
      <c r="M18" s="146"/>
      <c r="N18" s="146"/>
      <c r="O18" s="39" t="s">
        <v>3</v>
      </c>
      <c r="P18" s="146"/>
      <c r="Q18" s="146"/>
      <c r="R18" s="146"/>
      <c r="S18" s="146"/>
      <c r="T18" s="20"/>
      <c r="U18" s="146"/>
      <c r="V18" s="60"/>
      <c r="W18" s="146"/>
      <c r="X18" s="39"/>
      <c r="Y18" s="146"/>
      <c r="Z18" s="39"/>
      <c r="AA18" s="39" t="s">
        <v>3</v>
      </c>
      <c r="AB18" s="146"/>
      <c r="AC18" s="39" t="s">
        <v>3</v>
      </c>
      <c r="AD18" s="146"/>
      <c r="AE18" s="146"/>
      <c r="AF18" s="146"/>
      <c r="AG18" s="146"/>
      <c r="AH18" s="146"/>
      <c r="AI18" s="146"/>
      <c r="AJ18" s="60"/>
      <c r="AK18" s="146"/>
      <c r="AL18" s="39"/>
      <c r="AM18" s="146"/>
      <c r="AN18" s="39"/>
      <c r="AO18" s="39" t="s">
        <v>3</v>
      </c>
      <c r="AP18" s="146"/>
      <c r="AQ18" s="39" t="s">
        <v>3</v>
      </c>
      <c r="AR18" s="146"/>
      <c r="AS18" s="146"/>
      <c r="AT18" s="146"/>
      <c r="AU18" s="146"/>
      <c r="AV18" s="146"/>
      <c r="AW18" s="146"/>
      <c r="AX18" s="60"/>
      <c r="AY18" s="146"/>
      <c r="AZ18" s="39"/>
      <c r="BA18" s="146"/>
      <c r="BB18" s="39"/>
      <c r="BC18" s="39" t="s">
        <v>3</v>
      </c>
      <c r="BD18" s="146"/>
      <c r="BE18" s="39" t="s">
        <v>3</v>
      </c>
      <c r="BF18" s="146"/>
      <c r="BG18" s="39" t="s">
        <v>3</v>
      </c>
      <c r="BH18" s="146"/>
      <c r="BI18" s="39" t="s">
        <v>3</v>
      </c>
      <c r="BJ18" s="146"/>
      <c r="BK18" s="146"/>
      <c r="BL18" s="60"/>
      <c r="BM18" s="146"/>
      <c r="BN18" s="39"/>
      <c r="BO18" s="20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aca="true" t="shared" si="17" ref="BX18:BX31">IF(C18=0,0,COUNTIF(G18:BP18,"в"))</f>
        <v>0</v>
      </c>
      <c r="BY18" s="51">
        <f t="shared" si="7"/>
        <v>0</v>
      </c>
      <c r="BZ18" s="52">
        <f t="shared" si="8"/>
        <v>0</v>
      </c>
      <c r="CA18" s="52">
        <f t="shared" si="9"/>
        <v>0</v>
      </c>
      <c r="CB18" s="52">
        <f t="shared" si="10"/>
        <v>0</v>
      </c>
      <c r="CC18" s="52">
        <f t="shared" si="11"/>
        <v>0</v>
      </c>
      <c r="CD18" s="52">
        <f t="shared" si="12"/>
        <v>0</v>
      </c>
      <c r="CE18" s="52">
        <f t="shared" si="13"/>
        <v>0</v>
      </c>
      <c r="CF18" s="52">
        <f t="shared" si="14"/>
        <v>0</v>
      </c>
      <c r="CG18" s="52">
        <f t="shared" si="15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6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83"/>
      <c r="I19" s="146"/>
      <c r="J19" s="39"/>
      <c r="K19" s="146"/>
      <c r="L19" s="39"/>
      <c r="M19" s="146"/>
      <c r="N19" s="146"/>
      <c r="O19" s="39" t="s">
        <v>3</v>
      </c>
      <c r="P19" s="146"/>
      <c r="Q19" s="146"/>
      <c r="R19" s="146"/>
      <c r="S19" s="146"/>
      <c r="T19" s="20"/>
      <c r="U19" s="146"/>
      <c r="V19" s="60"/>
      <c r="W19" s="146"/>
      <c r="X19" s="39"/>
      <c r="Y19" s="146"/>
      <c r="Z19" s="39"/>
      <c r="AA19" s="39" t="s">
        <v>3</v>
      </c>
      <c r="AB19" s="146"/>
      <c r="AC19" s="39" t="s">
        <v>3</v>
      </c>
      <c r="AD19" s="146"/>
      <c r="AE19" s="146"/>
      <c r="AF19" s="146"/>
      <c r="AG19" s="146"/>
      <c r="AH19" s="146"/>
      <c r="AI19" s="146"/>
      <c r="AJ19" s="60"/>
      <c r="AK19" s="146"/>
      <c r="AL19" s="39"/>
      <c r="AM19" s="146"/>
      <c r="AN19" s="39"/>
      <c r="AO19" s="39" t="s">
        <v>3</v>
      </c>
      <c r="AP19" s="146"/>
      <c r="AQ19" s="39" t="s">
        <v>3</v>
      </c>
      <c r="AR19" s="146"/>
      <c r="AS19" s="146"/>
      <c r="AT19" s="146"/>
      <c r="AU19" s="146"/>
      <c r="AV19" s="146"/>
      <c r="AW19" s="146"/>
      <c r="AX19" s="60"/>
      <c r="AY19" s="146"/>
      <c r="AZ19" s="39"/>
      <c r="BA19" s="146"/>
      <c r="BB19" s="39"/>
      <c r="BC19" s="39" t="s">
        <v>3</v>
      </c>
      <c r="BD19" s="146"/>
      <c r="BE19" s="39" t="s">
        <v>3</v>
      </c>
      <c r="BF19" s="146"/>
      <c r="BG19" s="39" t="s">
        <v>3</v>
      </c>
      <c r="BH19" s="146"/>
      <c r="BI19" s="39" t="s">
        <v>3</v>
      </c>
      <c r="BJ19" s="146"/>
      <c r="BK19" s="146"/>
      <c r="BL19" s="60"/>
      <c r="BM19" s="146"/>
      <c r="BN19" s="39"/>
      <c r="BO19" s="20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17"/>
        <v>0</v>
      </c>
      <c r="BY19" s="51">
        <f t="shared" si="7"/>
        <v>0</v>
      </c>
      <c r="BZ19" s="52">
        <f t="shared" si="8"/>
        <v>0</v>
      </c>
      <c r="CA19" s="52">
        <f t="shared" si="9"/>
        <v>0</v>
      </c>
      <c r="CB19" s="52">
        <f t="shared" si="10"/>
        <v>0</v>
      </c>
      <c r="CC19" s="52">
        <f t="shared" si="11"/>
        <v>0</v>
      </c>
      <c r="CD19" s="52">
        <f t="shared" si="12"/>
        <v>0</v>
      </c>
      <c r="CE19" s="52">
        <f t="shared" si="13"/>
        <v>0</v>
      </c>
      <c r="CF19" s="52">
        <f t="shared" si="14"/>
        <v>0</v>
      </c>
      <c r="CG19" s="52">
        <f t="shared" si="15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6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83"/>
      <c r="I20" s="146"/>
      <c r="J20" s="39"/>
      <c r="K20" s="146"/>
      <c r="L20" s="39"/>
      <c r="M20" s="146"/>
      <c r="N20" s="146"/>
      <c r="O20" s="39" t="s">
        <v>3</v>
      </c>
      <c r="P20" s="146"/>
      <c r="Q20" s="146"/>
      <c r="R20" s="146"/>
      <c r="S20" s="146"/>
      <c r="T20" s="20"/>
      <c r="U20" s="146"/>
      <c r="V20" s="60"/>
      <c r="W20" s="146"/>
      <c r="X20" s="39"/>
      <c r="Y20" s="146"/>
      <c r="Z20" s="39"/>
      <c r="AA20" s="39" t="s">
        <v>3</v>
      </c>
      <c r="AB20" s="146"/>
      <c r="AC20" s="39" t="s">
        <v>3</v>
      </c>
      <c r="AD20" s="146"/>
      <c r="AE20" s="146"/>
      <c r="AF20" s="146"/>
      <c r="AG20" s="146"/>
      <c r="AH20" s="146"/>
      <c r="AI20" s="146"/>
      <c r="AJ20" s="60"/>
      <c r="AK20" s="146"/>
      <c r="AL20" s="39"/>
      <c r="AM20" s="146"/>
      <c r="AN20" s="39"/>
      <c r="AO20" s="39" t="s">
        <v>3</v>
      </c>
      <c r="AP20" s="146"/>
      <c r="AQ20" s="39" t="s">
        <v>3</v>
      </c>
      <c r="AR20" s="146"/>
      <c r="AS20" s="146"/>
      <c r="AT20" s="146"/>
      <c r="AU20" s="146"/>
      <c r="AV20" s="146"/>
      <c r="AW20" s="146"/>
      <c r="AX20" s="60"/>
      <c r="AY20" s="146"/>
      <c r="AZ20" s="39"/>
      <c r="BA20" s="146"/>
      <c r="BB20" s="39"/>
      <c r="BC20" s="39" t="s">
        <v>3</v>
      </c>
      <c r="BD20" s="146"/>
      <c r="BE20" s="39" t="s">
        <v>3</v>
      </c>
      <c r="BF20" s="146"/>
      <c r="BG20" s="39" t="s">
        <v>3</v>
      </c>
      <c r="BH20" s="146"/>
      <c r="BI20" s="39" t="s">
        <v>3</v>
      </c>
      <c r="BJ20" s="146"/>
      <c r="BK20" s="146"/>
      <c r="BL20" s="60"/>
      <c r="BM20" s="146"/>
      <c r="BN20" s="39"/>
      <c r="BO20" s="20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17"/>
        <v>0</v>
      </c>
      <c r="BY20" s="51">
        <f t="shared" si="7"/>
        <v>0</v>
      </c>
      <c r="BZ20" s="52">
        <f t="shared" si="8"/>
        <v>0</v>
      </c>
      <c r="CA20" s="52">
        <f t="shared" si="9"/>
        <v>0</v>
      </c>
      <c r="CB20" s="52">
        <f t="shared" si="10"/>
        <v>0</v>
      </c>
      <c r="CC20" s="52">
        <f t="shared" si="11"/>
        <v>0</v>
      </c>
      <c r="CD20" s="52">
        <f t="shared" si="12"/>
        <v>0</v>
      </c>
      <c r="CE20" s="52">
        <f t="shared" si="13"/>
        <v>0</v>
      </c>
      <c r="CF20" s="52">
        <f t="shared" si="14"/>
        <v>0</v>
      </c>
      <c r="CG20" s="52">
        <f t="shared" si="15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6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83"/>
      <c r="I21" s="146"/>
      <c r="J21" s="39"/>
      <c r="K21" s="146"/>
      <c r="L21" s="39"/>
      <c r="M21" s="146"/>
      <c r="N21" s="146"/>
      <c r="O21" s="39" t="s">
        <v>3</v>
      </c>
      <c r="P21" s="146"/>
      <c r="Q21" s="146"/>
      <c r="R21" s="146"/>
      <c r="S21" s="146"/>
      <c r="T21" s="20"/>
      <c r="U21" s="146"/>
      <c r="V21" s="60"/>
      <c r="W21" s="146"/>
      <c r="X21" s="39"/>
      <c r="Y21" s="146"/>
      <c r="Z21" s="39"/>
      <c r="AA21" s="39" t="s">
        <v>3</v>
      </c>
      <c r="AB21" s="146"/>
      <c r="AC21" s="39" t="s">
        <v>3</v>
      </c>
      <c r="AD21" s="146"/>
      <c r="AE21" s="146"/>
      <c r="AF21" s="146"/>
      <c r="AG21" s="146"/>
      <c r="AH21" s="146"/>
      <c r="AI21" s="146"/>
      <c r="AJ21" s="60"/>
      <c r="AK21" s="146"/>
      <c r="AL21" s="39"/>
      <c r="AM21" s="146"/>
      <c r="AN21" s="39"/>
      <c r="AO21" s="39" t="s">
        <v>3</v>
      </c>
      <c r="AP21" s="146"/>
      <c r="AQ21" s="39" t="s">
        <v>3</v>
      </c>
      <c r="AR21" s="146"/>
      <c r="AS21" s="146"/>
      <c r="AT21" s="146"/>
      <c r="AU21" s="146"/>
      <c r="AV21" s="146"/>
      <c r="AW21" s="146"/>
      <c r="AX21" s="60"/>
      <c r="AY21" s="146"/>
      <c r="AZ21" s="39"/>
      <c r="BA21" s="146"/>
      <c r="BB21" s="39"/>
      <c r="BC21" s="39" t="s">
        <v>3</v>
      </c>
      <c r="BD21" s="146"/>
      <c r="BE21" s="39" t="s">
        <v>3</v>
      </c>
      <c r="BF21" s="146"/>
      <c r="BG21" s="39" t="s">
        <v>3</v>
      </c>
      <c r="BH21" s="146"/>
      <c r="BI21" s="39" t="s">
        <v>3</v>
      </c>
      <c r="BJ21" s="146"/>
      <c r="BK21" s="146"/>
      <c r="BL21" s="60"/>
      <c r="BM21" s="146"/>
      <c r="BN21" s="39"/>
      <c r="BO21" s="20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17"/>
        <v>0</v>
      </c>
      <c r="BY21" s="51">
        <f t="shared" si="7"/>
        <v>0</v>
      </c>
      <c r="BZ21" s="52">
        <f t="shared" si="8"/>
        <v>0</v>
      </c>
      <c r="CA21" s="52">
        <f t="shared" si="9"/>
        <v>0</v>
      </c>
      <c r="CB21" s="52">
        <f t="shared" si="10"/>
        <v>0</v>
      </c>
      <c r="CC21" s="52">
        <f t="shared" si="11"/>
        <v>0</v>
      </c>
      <c r="CD21" s="52">
        <f t="shared" si="12"/>
        <v>0</v>
      </c>
      <c r="CE21" s="52">
        <f t="shared" si="13"/>
        <v>0</v>
      </c>
      <c r="CF21" s="52">
        <f t="shared" si="14"/>
        <v>0</v>
      </c>
      <c r="CG21" s="52">
        <f t="shared" si="15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6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83"/>
      <c r="I22" s="146"/>
      <c r="J22" s="39"/>
      <c r="K22" s="146"/>
      <c r="L22" s="39"/>
      <c r="M22" s="146"/>
      <c r="N22" s="146"/>
      <c r="O22" s="39" t="s">
        <v>3</v>
      </c>
      <c r="P22" s="146"/>
      <c r="Q22" s="146"/>
      <c r="R22" s="146"/>
      <c r="S22" s="146"/>
      <c r="T22" s="20"/>
      <c r="U22" s="146"/>
      <c r="V22" s="60"/>
      <c r="W22" s="146"/>
      <c r="X22" s="39"/>
      <c r="Y22" s="146"/>
      <c r="Z22" s="39"/>
      <c r="AA22" s="39" t="s">
        <v>3</v>
      </c>
      <c r="AB22" s="146"/>
      <c r="AC22" s="39" t="s">
        <v>3</v>
      </c>
      <c r="AD22" s="146"/>
      <c r="AE22" s="146"/>
      <c r="AF22" s="146"/>
      <c r="AG22" s="146"/>
      <c r="AH22" s="146"/>
      <c r="AI22" s="146"/>
      <c r="AJ22" s="60"/>
      <c r="AK22" s="146"/>
      <c r="AL22" s="39"/>
      <c r="AM22" s="146"/>
      <c r="AN22" s="39"/>
      <c r="AO22" s="39" t="s">
        <v>3</v>
      </c>
      <c r="AP22" s="146"/>
      <c r="AQ22" s="39" t="s">
        <v>3</v>
      </c>
      <c r="AR22" s="146"/>
      <c r="AS22" s="146"/>
      <c r="AT22" s="146"/>
      <c r="AU22" s="146"/>
      <c r="AV22" s="146"/>
      <c r="AW22" s="146"/>
      <c r="AX22" s="60"/>
      <c r="AY22" s="146"/>
      <c r="AZ22" s="39"/>
      <c r="BA22" s="146"/>
      <c r="BB22" s="39"/>
      <c r="BC22" s="39" t="s">
        <v>3</v>
      </c>
      <c r="BD22" s="146"/>
      <c r="BE22" s="39" t="s">
        <v>3</v>
      </c>
      <c r="BF22" s="146"/>
      <c r="BG22" s="39" t="s">
        <v>3</v>
      </c>
      <c r="BH22" s="146"/>
      <c r="BI22" s="39" t="s">
        <v>3</v>
      </c>
      <c r="BJ22" s="146"/>
      <c r="BK22" s="146"/>
      <c r="BL22" s="60"/>
      <c r="BM22" s="146"/>
      <c r="BN22" s="39"/>
      <c r="BO22" s="20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17"/>
        <v>0</v>
      </c>
      <c r="BY22" s="51">
        <f t="shared" si="7"/>
        <v>0</v>
      </c>
      <c r="BZ22" s="52">
        <f t="shared" si="8"/>
        <v>0</v>
      </c>
      <c r="CA22" s="52">
        <f t="shared" si="9"/>
        <v>0</v>
      </c>
      <c r="CB22" s="52">
        <f t="shared" si="10"/>
        <v>0</v>
      </c>
      <c r="CC22" s="52">
        <f t="shared" si="11"/>
        <v>0</v>
      </c>
      <c r="CD22" s="52">
        <f t="shared" si="12"/>
        <v>0</v>
      </c>
      <c r="CE22" s="52">
        <f t="shared" si="13"/>
        <v>0</v>
      </c>
      <c r="CF22" s="52">
        <f t="shared" si="14"/>
        <v>0</v>
      </c>
      <c r="CG22" s="52">
        <f t="shared" si="15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6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83"/>
      <c r="I23" s="146"/>
      <c r="J23" s="39"/>
      <c r="K23" s="146"/>
      <c r="L23" s="39"/>
      <c r="M23" s="146"/>
      <c r="N23" s="146"/>
      <c r="O23" s="39" t="s">
        <v>3</v>
      </c>
      <c r="P23" s="146"/>
      <c r="Q23" s="146"/>
      <c r="R23" s="146"/>
      <c r="S23" s="146"/>
      <c r="T23" s="20"/>
      <c r="U23" s="146"/>
      <c r="V23" s="60"/>
      <c r="W23" s="146"/>
      <c r="X23" s="39"/>
      <c r="Y23" s="146"/>
      <c r="Z23" s="39"/>
      <c r="AA23" s="39" t="s">
        <v>3</v>
      </c>
      <c r="AB23" s="146"/>
      <c r="AC23" s="39" t="s">
        <v>3</v>
      </c>
      <c r="AD23" s="146"/>
      <c r="AE23" s="146"/>
      <c r="AF23" s="146"/>
      <c r="AG23" s="146"/>
      <c r="AH23" s="146"/>
      <c r="AI23" s="146"/>
      <c r="AJ23" s="60"/>
      <c r="AK23" s="146"/>
      <c r="AL23" s="39"/>
      <c r="AM23" s="146"/>
      <c r="AN23" s="39"/>
      <c r="AO23" s="39" t="s">
        <v>3</v>
      </c>
      <c r="AP23" s="146"/>
      <c r="AQ23" s="39" t="s">
        <v>3</v>
      </c>
      <c r="AR23" s="146"/>
      <c r="AS23" s="146"/>
      <c r="AT23" s="146"/>
      <c r="AU23" s="146"/>
      <c r="AV23" s="146"/>
      <c r="AW23" s="146"/>
      <c r="AX23" s="60"/>
      <c r="AY23" s="146"/>
      <c r="AZ23" s="39"/>
      <c r="BA23" s="146"/>
      <c r="BB23" s="39"/>
      <c r="BC23" s="39" t="s">
        <v>3</v>
      </c>
      <c r="BD23" s="146"/>
      <c r="BE23" s="39" t="s">
        <v>3</v>
      </c>
      <c r="BF23" s="146"/>
      <c r="BG23" s="39" t="s">
        <v>3</v>
      </c>
      <c r="BH23" s="146"/>
      <c r="BI23" s="39" t="s">
        <v>3</v>
      </c>
      <c r="BJ23" s="146"/>
      <c r="BK23" s="146"/>
      <c r="BL23" s="60"/>
      <c r="BM23" s="146"/>
      <c r="BN23" s="39"/>
      <c r="BO23" s="20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17"/>
        <v>0</v>
      </c>
      <c r="BY23" s="51">
        <f t="shared" si="7"/>
        <v>0</v>
      </c>
      <c r="BZ23" s="52">
        <f t="shared" si="8"/>
        <v>0</v>
      </c>
      <c r="CA23" s="52">
        <f t="shared" si="9"/>
        <v>0</v>
      </c>
      <c r="CB23" s="52">
        <f t="shared" si="10"/>
        <v>0</v>
      </c>
      <c r="CC23" s="52">
        <f t="shared" si="11"/>
        <v>0</v>
      </c>
      <c r="CD23" s="52">
        <f t="shared" si="12"/>
        <v>0</v>
      </c>
      <c r="CE23" s="52">
        <f t="shared" si="13"/>
        <v>0</v>
      </c>
      <c r="CF23" s="52">
        <f t="shared" si="14"/>
        <v>0</v>
      </c>
      <c r="CG23" s="52">
        <f t="shared" si="15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6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83"/>
      <c r="I24" s="146"/>
      <c r="J24" s="39"/>
      <c r="K24" s="146"/>
      <c r="L24" s="39"/>
      <c r="M24" s="146"/>
      <c r="N24" s="146"/>
      <c r="O24" s="39" t="s">
        <v>3</v>
      </c>
      <c r="P24" s="146"/>
      <c r="Q24" s="146"/>
      <c r="R24" s="146"/>
      <c r="S24" s="146"/>
      <c r="T24" s="20"/>
      <c r="U24" s="146"/>
      <c r="V24" s="60"/>
      <c r="W24" s="146"/>
      <c r="X24" s="39"/>
      <c r="Y24" s="146"/>
      <c r="Z24" s="39"/>
      <c r="AA24" s="39" t="s">
        <v>3</v>
      </c>
      <c r="AB24" s="146"/>
      <c r="AC24" s="39" t="s">
        <v>3</v>
      </c>
      <c r="AD24" s="146"/>
      <c r="AE24" s="146"/>
      <c r="AF24" s="146"/>
      <c r="AG24" s="146"/>
      <c r="AH24" s="146"/>
      <c r="AI24" s="146"/>
      <c r="AJ24" s="60"/>
      <c r="AK24" s="146"/>
      <c r="AL24" s="39"/>
      <c r="AM24" s="146"/>
      <c r="AN24" s="39"/>
      <c r="AO24" s="39" t="s">
        <v>3</v>
      </c>
      <c r="AP24" s="146"/>
      <c r="AQ24" s="39" t="s">
        <v>3</v>
      </c>
      <c r="AR24" s="146"/>
      <c r="AS24" s="146"/>
      <c r="AT24" s="146"/>
      <c r="AU24" s="146"/>
      <c r="AV24" s="146"/>
      <c r="AW24" s="146"/>
      <c r="AX24" s="60"/>
      <c r="AY24" s="146"/>
      <c r="AZ24" s="39"/>
      <c r="BA24" s="146"/>
      <c r="BB24" s="39"/>
      <c r="BC24" s="39" t="s">
        <v>3</v>
      </c>
      <c r="BD24" s="146"/>
      <c r="BE24" s="39" t="s">
        <v>3</v>
      </c>
      <c r="BF24" s="146"/>
      <c r="BG24" s="39" t="s">
        <v>3</v>
      </c>
      <c r="BH24" s="146"/>
      <c r="BI24" s="39" t="s">
        <v>3</v>
      </c>
      <c r="BJ24" s="146"/>
      <c r="BK24" s="146"/>
      <c r="BL24" s="60"/>
      <c r="BM24" s="146"/>
      <c r="BN24" s="39"/>
      <c r="BO24" s="20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17"/>
        <v>0</v>
      </c>
      <c r="BY24" s="51">
        <f t="shared" si="7"/>
        <v>0</v>
      </c>
      <c r="BZ24" s="52">
        <f t="shared" si="8"/>
        <v>0</v>
      </c>
      <c r="CA24" s="52">
        <f t="shared" si="9"/>
        <v>0</v>
      </c>
      <c r="CB24" s="52">
        <f t="shared" si="10"/>
        <v>0</v>
      </c>
      <c r="CC24" s="52">
        <f t="shared" si="11"/>
        <v>0</v>
      </c>
      <c r="CD24" s="52">
        <f t="shared" si="12"/>
        <v>0</v>
      </c>
      <c r="CE24" s="52">
        <f t="shared" si="13"/>
        <v>0</v>
      </c>
      <c r="CF24" s="52">
        <f t="shared" si="14"/>
        <v>0</v>
      </c>
      <c r="CG24" s="52">
        <f t="shared" si="15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6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83"/>
      <c r="I25" s="146"/>
      <c r="J25" s="39"/>
      <c r="K25" s="146"/>
      <c r="L25" s="39"/>
      <c r="M25" s="146"/>
      <c r="N25" s="146"/>
      <c r="O25" s="39" t="s">
        <v>3</v>
      </c>
      <c r="P25" s="146"/>
      <c r="Q25" s="146"/>
      <c r="R25" s="146"/>
      <c r="S25" s="146"/>
      <c r="T25" s="20"/>
      <c r="U25" s="146"/>
      <c r="V25" s="60"/>
      <c r="W25" s="146"/>
      <c r="X25" s="39"/>
      <c r="Y25" s="146"/>
      <c r="Z25" s="39"/>
      <c r="AA25" s="39" t="s">
        <v>3</v>
      </c>
      <c r="AB25" s="146"/>
      <c r="AC25" s="39" t="s">
        <v>3</v>
      </c>
      <c r="AD25" s="146"/>
      <c r="AE25" s="146"/>
      <c r="AF25" s="146"/>
      <c r="AG25" s="146"/>
      <c r="AH25" s="146"/>
      <c r="AI25" s="146"/>
      <c r="AJ25" s="60"/>
      <c r="AK25" s="146"/>
      <c r="AL25" s="39"/>
      <c r="AM25" s="146"/>
      <c r="AN25" s="39"/>
      <c r="AO25" s="39" t="s">
        <v>3</v>
      </c>
      <c r="AP25" s="146"/>
      <c r="AQ25" s="39" t="s">
        <v>3</v>
      </c>
      <c r="AR25" s="146"/>
      <c r="AS25" s="146"/>
      <c r="AT25" s="146"/>
      <c r="AU25" s="146"/>
      <c r="AV25" s="146"/>
      <c r="AW25" s="146"/>
      <c r="AX25" s="60"/>
      <c r="AY25" s="146"/>
      <c r="AZ25" s="39"/>
      <c r="BA25" s="146"/>
      <c r="BB25" s="39"/>
      <c r="BC25" s="39" t="s">
        <v>3</v>
      </c>
      <c r="BD25" s="146"/>
      <c r="BE25" s="39" t="s">
        <v>3</v>
      </c>
      <c r="BF25" s="146"/>
      <c r="BG25" s="39" t="s">
        <v>3</v>
      </c>
      <c r="BH25" s="146"/>
      <c r="BI25" s="39" t="s">
        <v>3</v>
      </c>
      <c r="BJ25" s="146"/>
      <c r="BK25" s="146"/>
      <c r="BL25" s="60"/>
      <c r="BM25" s="146"/>
      <c r="BN25" s="39"/>
      <c r="BO25" s="20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17"/>
        <v>0</v>
      </c>
      <c r="BY25" s="51">
        <f t="shared" si="7"/>
        <v>0</v>
      </c>
      <c r="BZ25" s="52">
        <f t="shared" si="8"/>
        <v>0</v>
      </c>
      <c r="CA25" s="52">
        <f t="shared" si="9"/>
        <v>0</v>
      </c>
      <c r="CB25" s="52">
        <f t="shared" si="10"/>
        <v>0</v>
      </c>
      <c r="CC25" s="52">
        <f t="shared" si="11"/>
        <v>0</v>
      </c>
      <c r="CD25" s="52">
        <f t="shared" si="12"/>
        <v>0</v>
      </c>
      <c r="CE25" s="52">
        <f t="shared" si="13"/>
        <v>0</v>
      </c>
      <c r="CF25" s="52">
        <f t="shared" si="14"/>
        <v>0</v>
      </c>
      <c r="CG25" s="52">
        <f t="shared" si="15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6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83"/>
      <c r="I26" s="146"/>
      <c r="J26" s="39"/>
      <c r="K26" s="146"/>
      <c r="L26" s="39"/>
      <c r="M26" s="146"/>
      <c r="N26" s="146"/>
      <c r="O26" s="39" t="s">
        <v>3</v>
      </c>
      <c r="P26" s="146"/>
      <c r="Q26" s="146"/>
      <c r="R26" s="146"/>
      <c r="S26" s="146"/>
      <c r="T26" s="20"/>
      <c r="U26" s="146"/>
      <c r="V26" s="60"/>
      <c r="W26" s="146"/>
      <c r="X26" s="39"/>
      <c r="Y26" s="146"/>
      <c r="Z26" s="39"/>
      <c r="AA26" s="39" t="s">
        <v>3</v>
      </c>
      <c r="AB26" s="146"/>
      <c r="AC26" s="39" t="s">
        <v>3</v>
      </c>
      <c r="AD26" s="146"/>
      <c r="AE26" s="146"/>
      <c r="AF26" s="146"/>
      <c r="AG26" s="146"/>
      <c r="AH26" s="146"/>
      <c r="AI26" s="146"/>
      <c r="AJ26" s="60"/>
      <c r="AK26" s="146"/>
      <c r="AL26" s="39"/>
      <c r="AM26" s="146"/>
      <c r="AN26" s="39"/>
      <c r="AO26" s="39" t="s">
        <v>3</v>
      </c>
      <c r="AP26" s="146"/>
      <c r="AQ26" s="39" t="s">
        <v>3</v>
      </c>
      <c r="AR26" s="146"/>
      <c r="AS26" s="146"/>
      <c r="AT26" s="146"/>
      <c r="AU26" s="146"/>
      <c r="AV26" s="146"/>
      <c r="AW26" s="146"/>
      <c r="AX26" s="60"/>
      <c r="AY26" s="146"/>
      <c r="AZ26" s="39"/>
      <c r="BA26" s="146"/>
      <c r="BB26" s="39"/>
      <c r="BC26" s="39" t="s">
        <v>3</v>
      </c>
      <c r="BD26" s="146"/>
      <c r="BE26" s="39" t="s">
        <v>3</v>
      </c>
      <c r="BF26" s="146"/>
      <c r="BG26" s="39" t="s">
        <v>3</v>
      </c>
      <c r="BH26" s="146"/>
      <c r="BI26" s="39" t="s">
        <v>3</v>
      </c>
      <c r="BJ26" s="146"/>
      <c r="BK26" s="146"/>
      <c r="BL26" s="60"/>
      <c r="BM26" s="146"/>
      <c r="BN26" s="39"/>
      <c r="BO26" s="20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17"/>
        <v>0</v>
      </c>
      <c r="BY26" s="51">
        <f t="shared" si="7"/>
        <v>0</v>
      </c>
      <c r="BZ26" s="52">
        <f t="shared" si="8"/>
        <v>0</v>
      </c>
      <c r="CA26" s="52">
        <f t="shared" si="9"/>
        <v>0</v>
      </c>
      <c r="CB26" s="52">
        <f t="shared" si="10"/>
        <v>0</v>
      </c>
      <c r="CC26" s="52">
        <f t="shared" si="11"/>
        <v>0</v>
      </c>
      <c r="CD26" s="52">
        <f t="shared" si="12"/>
        <v>0</v>
      </c>
      <c r="CE26" s="52">
        <f t="shared" si="13"/>
        <v>0</v>
      </c>
      <c r="CF26" s="52">
        <f t="shared" si="14"/>
        <v>0</v>
      </c>
      <c r="CG26" s="52">
        <f t="shared" si="15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6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83"/>
      <c r="I27" s="146"/>
      <c r="J27" s="39"/>
      <c r="K27" s="146"/>
      <c r="L27" s="39"/>
      <c r="M27" s="146"/>
      <c r="N27" s="146"/>
      <c r="O27" s="39" t="s">
        <v>3</v>
      </c>
      <c r="P27" s="146"/>
      <c r="Q27" s="146"/>
      <c r="R27" s="146"/>
      <c r="S27" s="146"/>
      <c r="T27" s="20"/>
      <c r="U27" s="146"/>
      <c r="V27" s="60"/>
      <c r="W27" s="146"/>
      <c r="X27" s="39"/>
      <c r="Y27" s="146"/>
      <c r="Z27" s="39"/>
      <c r="AA27" s="39" t="s">
        <v>3</v>
      </c>
      <c r="AB27" s="146"/>
      <c r="AC27" s="39" t="s">
        <v>3</v>
      </c>
      <c r="AD27" s="146"/>
      <c r="AE27" s="146"/>
      <c r="AF27" s="146"/>
      <c r="AG27" s="146"/>
      <c r="AH27" s="146"/>
      <c r="AI27" s="146"/>
      <c r="AJ27" s="60"/>
      <c r="AK27" s="146"/>
      <c r="AL27" s="39"/>
      <c r="AM27" s="146"/>
      <c r="AN27" s="39"/>
      <c r="AO27" s="39" t="s">
        <v>3</v>
      </c>
      <c r="AP27" s="146"/>
      <c r="AQ27" s="39" t="s">
        <v>3</v>
      </c>
      <c r="AR27" s="146"/>
      <c r="AS27" s="146"/>
      <c r="AT27" s="146"/>
      <c r="AU27" s="146"/>
      <c r="AV27" s="146"/>
      <c r="AW27" s="146"/>
      <c r="AX27" s="60"/>
      <c r="AY27" s="146"/>
      <c r="AZ27" s="39"/>
      <c r="BA27" s="146"/>
      <c r="BB27" s="39"/>
      <c r="BC27" s="39" t="s">
        <v>3</v>
      </c>
      <c r="BD27" s="146"/>
      <c r="BE27" s="39" t="s">
        <v>3</v>
      </c>
      <c r="BF27" s="146"/>
      <c r="BG27" s="39" t="s">
        <v>3</v>
      </c>
      <c r="BH27" s="146"/>
      <c r="BI27" s="39" t="s">
        <v>3</v>
      </c>
      <c r="BJ27" s="146"/>
      <c r="BK27" s="146"/>
      <c r="BL27" s="60"/>
      <c r="BM27" s="146"/>
      <c r="BN27" s="39"/>
      <c r="BO27" s="20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17"/>
        <v>0</v>
      </c>
      <c r="BY27" s="51">
        <f t="shared" si="7"/>
        <v>0</v>
      </c>
      <c r="BZ27" s="52">
        <f t="shared" si="8"/>
        <v>0</v>
      </c>
      <c r="CA27" s="52">
        <f t="shared" si="9"/>
        <v>0</v>
      </c>
      <c r="CB27" s="52">
        <f t="shared" si="10"/>
        <v>0</v>
      </c>
      <c r="CC27" s="52">
        <f t="shared" si="11"/>
        <v>0</v>
      </c>
      <c r="CD27" s="52">
        <f t="shared" si="12"/>
        <v>0</v>
      </c>
      <c r="CE27" s="52">
        <f t="shared" si="13"/>
        <v>0</v>
      </c>
      <c r="CF27" s="52">
        <f t="shared" si="14"/>
        <v>0</v>
      </c>
      <c r="CG27" s="52">
        <f t="shared" si="15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6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83"/>
      <c r="I28" s="146"/>
      <c r="J28" s="39"/>
      <c r="K28" s="146"/>
      <c r="L28" s="39"/>
      <c r="M28" s="146"/>
      <c r="N28" s="146"/>
      <c r="O28" s="39" t="s">
        <v>3</v>
      </c>
      <c r="P28" s="146"/>
      <c r="Q28" s="146"/>
      <c r="R28" s="146"/>
      <c r="S28" s="146"/>
      <c r="T28" s="20"/>
      <c r="U28" s="146"/>
      <c r="V28" s="60"/>
      <c r="W28" s="146"/>
      <c r="X28" s="39"/>
      <c r="Y28" s="146"/>
      <c r="Z28" s="39"/>
      <c r="AA28" s="39" t="s">
        <v>3</v>
      </c>
      <c r="AB28" s="146"/>
      <c r="AC28" s="39" t="s">
        <v>3</v>
      </c>
      <c r="AD28" s="146"/>
      <c r="AE28" s="146"/>
      <c r="AF28" s="146"/>
      <c r="AG28" s="146"/>
      <c r="AH28" s="146"/>
      <c r="AI28" s="146"/>
      <c r="AJ28" s="60"/>
      <c r="AK28" s="146"/>
      <c r="AL28" s="39"/>
      <c r="AM28" s="146"/>
      <c r="AN28" s="39"/>
      <c r="AO28" s="39" t="s">
        <v>3</v>
      </c>
      <c r="AP28" s="146"/>
      <c r="AQ28" s="39" t="s">
        <v>3</v>
      </c>
      <c r="AR28" s="146"/>
      <c r="AS28" s="146"/>
      <c r="AT28" s="146"/>
      <c r="AU28" s="146"/>
      <c r="AV28" s="146"/>
      <c r="AW28" s="146"/>
      <c r="AX28" s="60"/>
      <c r="AY28" s="146"/>
      <c r="AZ28" s="39"/>
      <c r="BA28" s="146"/>
      <c r="BB28" s="39"/>
      <c r="BC28" s="39" t="s">
        <v>3</v>
      </c>
      <c r="BD28" s="146"/>
      <c r="BE28" s="39" t="s">
        <v>3</v>
      </c>
      <c r="BF28" s="146"/>
      <c r="BG28" s="39" t="s">
        <v>3</v>
      </c>
      <c r="BH28" s="146"/>
      <c r="BI28" s="39" t="s">
        <v>3</v>
      </c>
      <c r="BJ28" s="146"/>
      <c r="BK28" s="146"/>
      <c r="BL28" s="60"/>
      <c r="BM28" s="146"/>
      <c r="BN28" s="39"/>
      <c r="BO28" s="20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17"/>
        <v>0</v>
      </c>
      <c r="BY28" s="51">
        <f t="shared" si="7"/>
        <v>0</v>
      </c>
      <c r="BZ28" s="52">
        <f t="shared" si="8"/>
        <v>0</v>
      </c>
      <c r="CA28" s="52">
        <f t="shared" si="9"/>
        <v>0</v>
      </c>
      <c r="CB28" s="52">
        <f t="shared" si="10"/>
        <v>0</v>
      </c>
      <c r="CC28" s="52">
        <f t="shared" si="11"/>
        <v>0</v>
      </c>
      <c r="CD28" s="52">
        <f t="shared" si="12"/>
        <v>0</v>
      </c>
      <c r="CE28" s="52">
        <f t="shared" si="13"/>
        <v>0</v>
      </c>
      <c r="CF28" s="52">
        <f t="shared" si="14"/>
        <v>0</v>
      </c>
      <c r="CG28" s="52">
        <f t="shared" si="15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6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83"/>
      <c r="I29" s="146"/>
      <c r="J29" s="39"/>
      <c r="K29" s="146"/>
      <c r="L29" s="39"/>
      <c r="M29" s="146"/>
      <c r="N29" s="146"/>
      <c r="O29" s="39" t="s">
        <v>3</v>
      </c>
      <c r="P29" s="146"/>
      <c r="Q29" s="146"/>
      <c r="R29" s="146"/>
      <c r="S29" s="146"/>
      <c r="T29" s="20"/>
      <c r="U29" s="146"/>
      <c r="V29" s="60"/>
      <c r="W29" s="146"/>
      <c r="X29" s="39"/>
      <c r="Y29" s="146"/>
      <c r="Z29" s="39"/>
      <c r="AA29" s="39" t="s">
        <v>3</v>
      </c>
      <c r="AB29" s="146"/>
      <c r="AC29" s="39" t="s">
        <v>3</v>
      </c>
      <c r="AD29" s="146"/>
      <c r="AE29" s="146"/>
      <c r="AF29" s="146"/>
      <c r="AG29" s="146"/>
      <c r="AH29" s="146"/>
      <c r="AI29" s="146"/>
      <c r="AJ29" s="60"/>
      <c r="AK29" s="146"/>
      <c r="AL29" s="39"/>
      <c r="AM29" s="146"/>
      <c r="AN29" s="39"/>
      <c r="AO29" s="39" t="s">
        <v>3</v>
      </c>
      <c r="AP29" s="146"/>
      <c r="AQ29" s="39" t="s">
        <v>3</v>
      </c>
      <c r="AR29" s="146"/>
      <c r="AS29" s="146"/>
      <c r="AT29" s="146"/>
      <c r="AU29" s="146"/>
      <c r="AV29" s="146"/>
      <c r="AW29" s="146"/>
      <c r="AX29" s="60"/>
      <c r="AY29" s="146"/>
      <c r="AZ29" s="39"/>
      <c r="BA29" s="146"/>
      <c r="BB29" s="39"/>
      <c r="BC29" s="39" t="s">
        <v>3</v>
      </c>
      <c r="BD29" s="146"/>
      <c r="BE29" s="39" t="s">
        <v>3</v>
      </c>
      <c r="BF29" s="146"/>
      <c r="BG29" s="39" t="s">
        <v>3</v>
      </c>
      <c r="BH29" s="146"/>
      <c r="BI29" s="39" t="s">
        <v>3</v>
      </c>
      <c r="BJ29" s="146"/>
      <c r="BK29" s="146"/>
      <c r="BL29" s="60"/>
      <c r="BM29" s="146"/>
      <c r="BN29" s="39"/>
      <c r="BO29" s="20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17"/>
        <v>0</v>
      </c>
      <c r="BY29" s="51">
        <f t="shared" si="7"/>
        <v>0</v>
      </c>
      <c r="BZ29" s="52">
        <f t="shared" si="8"/>
        <v>0</v>
      </c>
      <c r="CA29" s="52">
        <f t="shared" si="9"/>
        <v>0</v>
      </c>
      <c r="CB29" s="52">
        <f t="shared" si="10"/>
        <v>0</v>
      </c>
      <c r="CC29" s="52">
        <f t="shared" si="11"/>
        <v>0</v>
      </c>
      <c r="CD29" s="52">
        <f t="shared" si="12"/>
        <v>0</v>
      </c>
      <c r="CE29" s="52">
        <f t="shared" si="13"/>
        <v>0</v>
      </c>
      <c r="CF29" s="52">
        <f t="shared" si="14"/>
        <v>0</v>
      </c>
      <c r="CG29" s="52">
        <f t="shared" si="15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6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83"/>
      <c r="I30" s="146"/>
      <c r="J30" s="39"/>
      <c r="K30" s="146"/>
      <c r="L30" s="39"/>
      <c r="M30" s="146"/>
      <c r="N30" s="146"/>
      <c r="O30" s="39" t="s">
        <v>3</v>
      </c>
      <c r="P30" s="146"/>
      <c r="Q30" s="146"/>
      <c r="R30" s="146"/>
      <c r="S30" s="146"/>
      <c r="T30" s="20"/>
      <c r="U30" s="146"/>
      <c r="V30" s="60"/>
      <c r="W30" s="146"/>
      <c r="X30" s="39"/>
      <c r="Y30" s="146"/>
      <c r="Z30" s="39"/>
      <c r="AA30" s="39" t="s">
        <v>3</v>
      </c>
      <c r="AB30" s="146"/>
      <c r="AC30" s="39" t="s">
        <v>3</v>
      </c>
      <c r="AD30" s="146"/>
      <c r="AE30" s="146"/>
      <c r="AF30" s="146"/>
      <c r="AG30" s="146"/>
      <c r="AH30" s="146"/>
      <c r="AI30" s="146"/>
      <c r="AJ30" s="60"/>
      <c r="AK30" s="146"/>
      <c r="AL30" s="39"/>
      <c r="AM30" s="146"/>
      <c r="AN30" s="39"/>
      <c r="AO30" s="39" t="s">
        <v>3</v>
      </c>
      <c r="AP30" s="146"/>
      <c r="AQ30" s="39" t="s">
        <v>3</v>
      </c>
      <c r="AR30" s="146"/>
      <c r="AS30" s="146"/>
      <c r="AT30" s="146"/>
      <c r="AU30" s="146"/>
      <c r="AV30" s="146"/>
      <c r="AW30" s="146"/>
      <c r="AX30" s="60"/>
      <c r="AY30" s="146"/>
      <c r="AZ30" s="39"/>
      <c r="BA30" s="146"/>
      <c r="BB30" s="39"/>
      <c r="BC30" s="39" t="s">
        <v>3</v>
      </c>
      <c r="BD30" s="146"/>
      <c r="BE30" s="39" t="s">
        <v>3</v>
      </c>
      <c r="BF30" s="146"/>
      <c r="BG30" s="39" t="s">
        <v>3</v>
      </c>
      <c r="BH30" s="146"/>
      <c r="BI30" s="39" t="s">
        <v>3</v>
      </c>
      <c r="BJ30" s="146"/>
      <c r="BK30" s="146"/>
      <c r="BL30" s="60"/>
      <c r="BM30" s="146"/>
      <c r="BN30" s="39"/>
      <c r="BO30" s="20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17"/>
        <v>0</v>
      </c>
      <c r="BY30" s="51">
        <f t="shared" si="7"/>
        <v>0</v>
      </c>
      <c r="BZ30" s="52">
        <f t="shared" si="8"/>
        <v>0</v>
      </c>
      <c r="CA30" s="52">
        <f t="shared" si="9"/>
        <v>0</v>
      </c>
      <c r="CB30" s="52">
        <f t="shared" si="10"/>
        <v>0</v>
      </c>
      <c r="CC30" s="52">
        <f t="shared" si="11"/>
        <v>0</v>
      </c>
      <c r="CD30" s="52">
        <f t="shared" si="12"/>
        <v>0</v>
      </c>
      <c r="CE30" s="52">
        <f t="shared" si="13"/>
        <v>0</v>
      </c>
      <c r="CF30" s="52">
        <f t="shared" si="14"/>
        <v>0</v>
      </c>
      <c r="CG30" s="52">
        <f t="shared" si="15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6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147"/>
      <c r="H31" s="84"/>
      <c r="I31" s="147"/>
      <c r="J31" s="40"/>
      <c r="K31" s="147"/>
      <c r="L31" s="40"/>
      <c r="M31" s="146"/>
      <c r="N31" s="147"/>
      <c r="O31" s="40" t="s">
        <v>3</v>
      </c>
      <c r="P31" s="147"/>
      <c r="Q31" s="147"/>
      <c r="R31" s="147"/>
      <c r="S31" s="147"/>
      <c r="T31" s="28"/>
      <c r="U31" s="147"/>
      <c r="V31" s="61"/>
      <c r="W31" s="147"/>
      <c r="X31" s="40"/>
      <c r="Y31" s="147"/>
      <c r="Z31" s="40"/>
      <c r="AA31" s="40" t="s">
        <v>3</v>
      </c>
      <c r="AB31" s="147"/>
      <c r="AC31" s="40" t="s">
        <v>3</v>
      </c>
      <c r="AD31" s="147"/>
      <c r="AE31" s="147"/>
      <c r="AF31" s="147"/>
      <c r="AG31" s="147"/>
      <c r="AH31" s="147"/>
      <c r="AI31" s="147"/>
      <c r="AJ31" s="61"/>
      <c r="AK31" s="147"/>
      <c r="AL31" s="40"/>
      <c r="AM31" s="147"/>
      <c r="AN31" s="40"/>
      <c r="AO31" s="40" t="s">
        <v>3</v>
      </c>
      <c r="AP31" s="147"/>
      <c r="AQ31" s="40" t="s">
        <v>3</v>
      </c>
      <c r="AR31" s="147"/>
      <c r="AS31" s="147"/>
      <c r="AT31" s="147"/>
      <c r="AU31" s="147"/>
      <c r="AV31" s="147"/>
      <c r="AW31" s="147"/>
      <c r="AX31" s="61"/>
      <c r="AY31" s="147"/>
      <c r="AZ31" s="40"/>
      <c r="BA31" s="147"/>
      <c r="BB31" s="40"/>
      <c r="BC31" s="40" t="s">
        <v>3</v>
      </c>
      <c r="BD31" s="147"/>
      <c r="BE31" s="40" t="s">
        <v>3</v>
      </c>
      <c r="BF31" s="147"/>
      <c r="BG31" s="40" t="s">
        <v>3</v>
      </c>
      <c r="BH31" s="147"/>
      <c r="BI31" s="40" t="s">
        <v>3</v>
      </c>
      <c r="BJ31" s="147"/>
      <c r="BK31" s="147"/>
      <c r="BL31" s="61"/>
      <c r="BM31" s="146"/>
      <c r="BN31" s="40"/>
      <c r="BO31" s="28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17"/>
        <v>0</v>
      </c>
      <c r="BY31" s="55">
        <f t="shared" si="7"/>
        <v>0</v>
      </c>
      <c r="BZ31" s="56">
        <f t="shared" si="8"/>
        <v>0</v>
      </c>
      <c r="CA31" s="56">
        <f t="shared" si="9"/>
        <v>0</v>
      </c>
      <c r="CB31" s="56">
        <f t="shared" si="10"/>
        <v>0</v>
      </c>
      <c r="CC31" s="56">
        <f t="shared" si="11"/>
        <v>0</v>
      </c>
      <c r="CD31" s="56">
        <f t="shared" si="12"/>
        <v>0</v>
      </c>
      <c r="CE31" s="56">
        <f t="shared" si="13"/>
        <v>0</v>
      </c>
      <c r="CF31" s="56">
        <f t="shared" si="14"/>
        <v>0</v>
      </c>
      <c r="CG31" s="56">
        <f t="shared" si="15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6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E27:F27"/>
    <mergeCell ref="E28:F28"/>
    <mergeCell ref="D14:D16"/>
    <mergeCell ref="E24:F24"/>
    <mergeCell ref="E20:F20"/>
    <mergeCell ref="Y34:AK34"/>
    <mergeCell ref="E29:F29"/>
    <mergeCell ref="E30:F30"/>
    <mergeCell ref="E31:F31"/>
    <mergeCell ref="C32:BO32"/>
    <mergeCell ref="D4:F4"/>
    <mergeCell ref="D5:F5"/>
    <mergeCell ref="D34:F34"/>
    <mergeCell ref="I34:S34"/>
    <mergeCell ref="E26:F26"/>
    <mergeCell ref="E25:F25"/>
    <mergeCell ref="E18:F18"/>
    <mergeCell ref="E19:F19"/>
    <mergeCell ref="BK15:BK16"/>
    <mergeCell ref="BO15:BO16"/>
    <mergeCell ref="BA15:BA16"/>
    <mergeCell ref="BC15:BC16"/>
    <mergeCell ref="BE15:BE16"/>
    <mergeCell ref="E21:F21"/>
    <mergeCell ref="E22:F22"/>
    <mergeCell ref="E23:F23"/>
    <mergeCell ref="E17:F17"/>
    <mergeCell ref="BS15:BV15"/>
    <mergeCell ref="BQ15:BR15"/>
    <mergeCell ref="C14:C16"/>
    <mergeCell ref="AY15:AY16"/>
    <mergeCell ref="BM15:BM16"/>
    <mergeCell ref="AM15:AM16"/>
    <mergeCell ref="AO15:AO16"/>
    <mergeCell ref="AQ15:AQ16"/>
    <mergeCell ref="AS15:AS16"/>
    <mergeCell ref="E14:F16"/>
    <mergeCell ref="AG15:AG16"/>
    <mergeCell ref="G14:BP14"/>
    <mergeCell ref="Y5:BO5"/>
    <mergeCell ref="CG15:CG16"/>
    <mergeCell ref="CF15:CF16"/>
    <mergeCell ref="CC15:CC16"/>
    <mergeCell ref="BY14:CL14"/>
    <mergeCell ref="BY15:BY16"/>
    <mergeCell ref="BZ15:BZ16"/>
    <mergeCell ref="CA15:CA16"/>
    <mergeCell ref="CB15:CB16"/>
    <mergeCell ref="BI15:BI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BQ14:BW14"/>
    <mergeCell ref="AC15:AC16"/>
    <mergeCell ref="AE15:AE16"/>
    <mergeCell ref="BG15:BG16"/>
    <mergeCell ref="AU15:AU16"/>
    <mergeCell ref="AW15:AW16"/>
    <mergeCell ref="AI15:AI16"/>
    <mergeCell ref="AK15:AK16"/>
    <mergeCell ref="B1:AX1"/>
    <mergeCell ref="Y4:BO4"/>
    <mergeCell ref="G15:G16"/>
    <mergeCell ref="I15:I16"/>
    <mergeCell ref="K15:K16"/>
    <mergeCell ref="M15:M16"/>
    <mergeCell ref="O15:O16"/>
    <mergeCell ref="Q15:Q16"/>
    <mergeCell ref="S15:S16"/>
    <mergeCell ref="U15:U16"/>
    <mergeCell ref="CH15:CH16"/>
    <mergeCell ref="CI15:CI16"/>
    <mergeCell ref="CJ15:CJ16"/>
    <mergeCell ref="CK15:CK16"/>
    <mergeCell ref="D35:F35"/>
    <mergeCell ref="I35:S35"/>
    <mergeCell ref="Y35:AK35"/>
    <mergeCell ref="W15:W16"/>
    <mergeCell ref="Y15:Y16"/>
    <mergeCell ref="AA15:AA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2.625" style="1" customWidth="1"/>
    <col min="89" max="89" width="9.75390625" style="1" customWidth="1"/>
    <col min="90" max="90" width="17.25390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64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201" t="s">
        <v>2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2" t="s">
        <v>7</v>
      </c>
      <c r="BR14" s="193"/>
      <c r="BS14" s="193"/>
      <c r="BT14" s="193"/>
      <c r="BU14" s="193"/>
      <c r="BV14" s="193"/>
      <c r="BW14" s="194"/>
      <c r="BX14" s="185" t="s">
        <v>13</v>
      </c>
      <c r="BY14" s="190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89" t="s">
        <v>14</v>
      </c>
      <c r="CN14" s="190" t="s">
        <v>15</v>
      </c>
      <c r="CO14" s="191"/>
      <c r="CP14" s="180" t="s">
        <v>19</v>
      </c>
      <c r="CQ14" s="182" t="s">
        <v>18</v>
      </c>
      <c r="CR14" s="10"/>
    </row>
    <row r="15" spans="2:96" ht="12" customHeight="1" thickBot="1">
      <c r="B15" s="9"/>
      <c r="C15" s="198"/>
      <c r="D15" s="198"/>
      <c r="E15" s="198"/>
      <c r="F15" s="200"/>
      <c r="G15" s="178">
        <v>1</v>
      </c>
      <c r="H15" s="127"/>
      <c r="I15" s="179">
        <v>2</v>
      </c>
      <c r="J15" s="128"/>
      <c r="K15" s="179">
        <v>3</v>
      </c>
      <c r="L15" s="128"/>
      <c r="M15" s="179">
        <v>4</v>
      </c>
      <c r="N15" s="128"/>
      <c r="O15" s="179">
        <v>5</v>
      </c>
      <c r="P15" s="128"/>
      <c r="Q15" s="179">
        <v>6</v>
      </c>
      <c r="R15" s="128"/>
      <c r="S15" s="179">
        <v>7</v>
      </c>
      <c r="T15" s="128"/>
      <c r="U15" s="179">
        <v>8</v>
      </c>
      <c r="V15" s="128"/>
      <c r="W15" s="179">
        <v>9</v>
      </c>
      <c r="X15" s="128"/>
      <c r="Y15" s="179">
        <v>10</v>
      </c>
      <c r="Z15" s="128"/>
      <c r="AA15" s="179">
        <v>11</v>
      </c>
      <c r="AB15" s="128"/>
      <c r="AC15" s="179">
        <v>12</v>
      </c>
      <c r="AD15" s="128"/>
      <c r="AE15" s="179">
        <v>13</v>
      </c>
      <c r="AF15" s="128"/>
      <c r="AG15" s="179">
        <v>14</v>
      </c>
      <c r="AH15" s="128"/>
      <c r="AI15" s="179">
        <v>15</v>
      </c>
      <c r="AJ15" s="128"/>
      <c r="AK15" s="179">
        <v>16</v>
      </c>
      <c r="AL15" s="128"/>
      <c r="AM15" s="179">
        <v>17</v>
      </c>
      <c r="AN15" s="128"/>
      <c r="AO15" s="179">
        <v>18</v>
      </c>
      <c r="AP15" s="128"/>
      <c r="AQ15" s="179">
        <v>19</v>
      </c>
      <c r="AR15" s="128"/>
      <c r="AS15" s="179">
        <v>20</v>
      </c>
      <c r="AT15" s="128"/>
      <c r="AU15" s="179">
        <v>21</v>
      </c>
      <c r="AV15" s="128"/>
      <c r="AW15" s="179">
        <v>22</v>
      </c>
      <c r="AX15" s="128"/>
      <c r="AY15" s="179">
        <v>23</v>
      </c>
      <c r="AZ15" s="128"/>
      <c r="BA15" s="179">
        <v>24</v>
      </c>
      <c r="BB15" s="128"/>
      <c r="BC15" s="179">
        <v>25</v>
      </c>
      <c r="BD15" s="128"/>
      <c r="BE15" s="179">
        <v>26</v>
      </c>
      <c r="BF15" s="128"/>
      <c r="BG15" s="179">
        <v>27</v>
      </c>
      <c r="BH15" s="128"/>
      <c r="BI15" s="179">
        <v>28</v>
      </c>
      <c r="BJ15" s="128"/>
      <c r="BK15" s="179">
        <v>29</v>
      </c>
      <c r="BL15" s="128"/>
      <c r="BM15" s="179">
        <v>30</v>
      </c>
      <c r="BN15" s="129"/>
      <c r="BO15" s="208">
        <v>31</v>
      </c>
      <c r="BP15" s="130"/>
      <c r="BQ15" s="178" t="s">
        <v>9</v>
      </c>
      <c r="BR15" s="179"/>
      <c r="BS15" s="179" t="s">
        <v>8</v>
      </c>
      <c r="BT15" s="179"/>
      <c r="BU15" s="179"/>
      <c r="BV15" s="179"/>
      <c r="BW15" s="184" t="s">
        <v>20</v>
      </c>
      <c r="BX15" s="186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189"/>
      <c r="CN15" s="190"/>
      <c r="CO15" s="191"/>
      <c r="CP15" s="181"/>
      <c r="CQ15" s="183"/>
      <c r="CR15" s="10"/>
    </row>
    <row r="16" spans="2:96" ht="70.5" customHeight="1" thickBot="1">
      <c r="B16" s="9"/>
      <c r="C16" s="198"/>
      <c r="D16" s="198"/>
      <c r="E16" s="198"/>
      <c r="F16" s="200"/>
      <c r="G16" s="178"/>
      <c r="H16" s="127"/>
      <c r="I16" s="179"/>
      <c r="J16" s="128"/>
      <c r="K16" s="179"/>
      <c r="L16" s="128"/>
      <c r="M16" s="179"/>
      <c r="N16" s="128"/>
      <c r="O16" s="179"/>
      <c r="P16" s="128"/>
      <c r="Q16" s="179"/>
      <c r="R16" s="128"/>
      <c r="S16" s="179"/>
      <c r="T16" s="128"/>
      <c r="U16" s="179"/>
      <c r="V16" s="128"/>
      <c r="W16" s="179"/>
      <c r="X16" s="128"/>
      <c r="Y16" s="179"/>
      <c r="Z16" s="128"/>
      <c r="AA16" s="179"/>
      <c r="AB16" s="128"/>
      <c r="AC16" s="179"/>
      <c r="AD16" s="128"/>
      <c r="AE16" s="179"/>
      <c r="AF16" s="128"/>
      <c r="AG16" s="179"/>
      <c r="AH16" s="128"/>
      <c r="AI16" s="179"/>
      <c r="AJ16" s="128"/>
      <c r="AK16" s="179"/>
      <c r="AL16" s="128"/>
      <c r="AM16" s="179"/>
      <c r="AN16" s="128"/>
      <c r="AO16" s="179"/>
      <c r="AP16" s="128"/>
      <c r="AQ16" s="179"/>
      <c r="AR16" s="128"/>
      <c r="AS16" s="179"/>
      <c r="AT16" s="128"/>
      <c r="AU16" s="179"/>
      <c r="AV16" s="128"/>
      <c r="AW16" s="179"/>
      <c r="AX16" s="128"/>
      <c r="AY16" s="179"/>
      <c r="AZ16" s="128"/>
      <c r="BA16" s="179"/>
      <c r="BB16" s="128"/>
      <c r="BC16" s="179"/>
      <c r="BD16" s="128"/>
      <c r="BE16" s="179"/>
      <c r="BF16" s="128"/>
      <c r="BG16" s="179"/>
      <c r="BH16" s="128"/>
      <c r="BI16" s="179"/>
      <c r="BJ16" s="128"/>
      <c r="BK16" s="179"/>
      <c r="BL16" s="128"/>
      <c r="BM16" s="179"/>
      <c r="BN16" s="129"/>
      <c r="BO16" s="208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184"/>
      <c r="BX16" s="186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189"/>
      <c r="CN16" s="133" t="s">
        <v>16</v>
      </c>
      <c r="CO16" s="134" t="s">
        <v>17</v>
      </c>
      <c r="CP16" s="181"/>
      <c r="CQ16" s="183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39" t="s">
        <v>3</v>
      </c>
      <c r="H17" s="19"/>
      <c r="I17" s="39" t="s">
        <v>3</v>
      </c>
      <c r="J17" s="146"/>
      <c r="K17" s="39" t="s">
        <v>3</v>
      </c>
      <c r="L17" s="146"/>
      <c r="M17" s="146"/>
      <c r="N17" s="146"/>
      <c r="O17" s="146"/>
      <c r="P17" s="146"/>
      <c r="Q17" s="146"/>
      <c r="R17" s="60"/>
      <c r="S17" s="146"/>
      <c r="T17" s="39"/>
      <c r="U17" s="146"/>
      <c r="V17" s="39"/>
      <c r="W17" s="39" t="s">
        <v>3</v>
      </c>
      <c r="X17" s="39"/>
      <c r="Y17" s="39" t="s">
        <v>3</v>
      </c>
      <c r="Z17" s="39"/>
      <c r="AA17" s="146"/>
      <c r="AB17" s="146"/>
      <c r="AC17" s="146"/>
      <c r="AD17" s="146"/>
      <c r="AE17" s="146"/>
      <c r="AF17" s="20"/>
      <c r="AG17" s="146"/>
      <c r="AH17" s="39"/>
      <c r="AI17" s="146"/>
      <c r="AJ17" s="39"/>
      <c r="AK17" s="39" t="s">
        <v>3</v>
      </c>
      <c r="AL17" s="146"/>
      <c r="AM17" s="39" t="s">
        <v>3</v>
      </c>
      <c r="AN17" s="146"/>
      <c r="AO17" s="146"/>
      <c r="AP17" s="146"/>
      <c r="AQ17" s="146"/>
      <c r="AR17" s="146"/>
      <c r="AS17" s="146"/>
      <c r="AT17" s="60"/>
      <c r="AU17" s="146"/>
      <c r="AV17" s="39"/>
      <c r="AW17" s="146"/>
      <c r="AX17" s="39"/>
      <c r="AY17" s="39" t="s">
        <v>3</v>
      </c>
      <c r="AZ17" s="146"/>
      <c r="BA17" s="39" t="s">
        <v>3</v>
      </c>
      <c r="BB17" s="146"/>
      <c r="BC17" s="146"/>
      <c r="BD17" s="146"/>
      <c r="BE17" s="146"/>
      <c r="BF17" s="146"/>
      <c r="BG17" s="146"/>
      <c r="BH17" s="60"/>
      <c r="BI17" s="146"/>
      <c r="BJ17" s="39"/>
      <c r="BK17" s="146"/>
      <c r="BL17" s="39"/>
      <c r="BM17" s="39" t="s">
        <v>3</v>
      </c>
      <c r="BN17" s="146"/>
      <c r="BO17" s="39" t="s">
        <v>3</v>
      </c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39" t="s">
        <v>3</v>
      </c>
      <c r="H18" s="19"/>
      <c r="I18" s="39" t="s">
        <v>3</v>
      </c>
      <c r="J18" s="146"/>
      <c r="K18" s="39" t="s">
        <v>3</v>
      </c>
      <c r="L18" s="146"/>
      <c r="M18" s="146"/>
      <c r="N18" s="146"/>
      <c r="O18" s="146"/>
      <c r="P18" s="146"/>
      <c r="Q18" s="146"/>
      <c r="R18" s="60"/>
      <c r="S18" s="146"/>
      <c r="T18" s="39"/>
      <c r="U18" s="146"/>
      <c r="V18" s="39"/>
      <c r="W18" s="39" t="s">
        <v>3</v>
      </c>
      <c r="X18" s="39"/>
      <c r="Y18" s="39" t="s">
        <v>3</v>
      </c>
      <c r="Z18" s="39"/>
      <c r="AA18" s="146"/>
      <c r="AB18" s="146"/>
      <c r="AC18" s="146"/>
      <c r="AD18" s="146"/>
      <c r="AE18" s="146"/>
      <c r="AF18" s="20"/>
      <c r="AG18" s="146"/>
      <c r="AH18" s="39"/>
      <c r="AI18" s="146"/>
      <c r="AJ18" s="39"/>
      <c r="AK18" s="39" t="s">
        <v>3</v>
      </c>
      <c r="AL18" s="146"/>
      <c r="AM18" s="39" t="s">
        <v>3</v>
      </c>
      <c r="AN18" s="146"/>
      <c r="AO18" s="146"/>
      <c r="AP18" s="146"/>
      <c r="AQ18" s="146"/>
      <c r="AR18" s="146"/>
      <c r="AS18" s="146"/>
      <c r="AT18" s="60"/>
      <c r="AU18" s="146"/>
      <c r="AV18" s="39"/>
      <c r="AW18" s="146"/>
      <c r="AX18" s="39"/>
      <c r="AY18" s="39" t="s">
        <v>3</v>
      </c>
      <c r="AZ18" s="146"/>
      <c r="BA18" s="39" t="s">
        <v>3</v>
      </c>
      <c r="BB18" s="146"/>
      <c r="BC18" s="146"/>
      <c r="BD18" s="146"/>
      <c r="BE18" s="146"/>
      <c r="BF18" s="146"/>
      <c r="BG18" s="146"/>
      <c r="BH18" s="60"/>
      <c r="BI18" s="146"/>
      <c r="BJ18" s="39"/>
      <c r="BK18" s="146"/>
      <c r="BL18" s="39"/>
      <c r="BM18" s="39" t="s">
        <v>3</v>
      </c>
      <c r="BN18" s="146"/>
      <c r="BO18" s="39" t="s">
        <v>3</v>
      </c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39" t="s">
        <v>3</v>
      </c>
      <c r="H19" s="19"/>
      <c r="I19" s="39" t="s">
        <v>3</v>
      </c>
      <c r="J19" s="146"/>
      <c r="K19" s="39" t="s">
        <v>3</v>
      </c>
      <c r="L19" s="146"/>
      <c r="M19" s="146"/>
      <c r="N19" s="146"/>
      <c r="O19" s="146"/>
      <c r="P19" s="146"/>
      <c r="Q19" s="146"/>
      <c r="R19" s="60"/>
      <c r="S19" s="146"/>
      <c r="T19" s="39"/>
      <c r="U19" s="146"/>
      <c r="V19" s="39"/>
      <c r="W19" s="39" t="s">
        <v>3</v>
      </c>
      <c r="X19" s="39"/>
      <c r="Y19" s="39" t="s">
        <v>3</v>
      </c>
      <c r="Z19" s="39"/>
      <c r="AA19" s="146"/>
      <c r="AB19" s="146"/>
      <c r="AC19" s="146"/>
      <c r="AD19" s="146"/>
      <c r="AE19" s="146"/>
      <c r="AF19" s="20"/>
      <c r="AG19" s="146"/>
      <c r="AH19" s="39"/>
      <c r="AI19" s="146"/>
      <c r="AJ19" s="39"/>
      <c r="AK19" s="39" t="s">
        <v>3</v>
      </c>
      <c r="AL19" s="146"/>
      <c r="AM19" s="39" t="s">
        <v>3</v>
      </c>
      <c r="AN19" s="146"/>
      <c r="AO19" s="146"/>
      <c r="AP19" s="146"/>
      <c r="AQ19" s="146"/>
      <c r="AR19" s="146"/>
      <c r="AS19" s="146"/>
      <c r="AT19" s="60"/>
      <c r="AU19" s="146"/>
      <c r="AV19" s="39"/>
      <c r="AW19" s="146"/>
      <c r="AX19" s="39"/>
      <c r="AY19" s="39" t="s">
        <v>3</v>
      </c>
      <c r="AZ19" s="146"/>
      <c r="BA19" s="39" t="s">
        <v>3</v>
      </c>
      <c r="BB19" s="146"/>
      <c r="BC19" s="146"/>
      <c r="BD19" s="146"/>
      <c r="BE19" s="146"/>
      <c r="BF19" s="146"/>
      <c r="BG19" s="146"/>
      <c r="BH19" s="60"/>
      <c r="BI19" s="146"/>
      <c r="BJ19" s="39"/>
      <c r="BK19" s="146"/>
      <c r="BL19" s="39"/>
      <c r="BM19" s="39" t="s">
        <v>3</v>
      </c>
      <c r="BN19" s="146"/>
      <c r="BO19" s="39" t="s">
        <v>3</v>
      </c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39" t="s">
        <v>3</v>
      </c>
      <c r="H20" s="19"/>
      <c r="I20" s="39" t="s">
        <v>3</v>
      </c>
      <c r="J20" s="146"/>
      <c r="K20" s="39" t="s">
        <v>3</v>
      </c>
      <c r="L20" s="146"/>
      <c r="M20" s="146"/>
      <c r="N20" s="146"/>
      <c r="O20" s="146"/>
      <c r="P20" s="146"/>
      <c r="Q20" s="146"/>
      <c r="R20" s="60"/>
      <c r="S20" s="146"/>
      <c r="T20" s="39"/>
      <c r="U20" s="146"/>
      <c r="V20" s="39"/>
      <c r="W20" s="39" t="s">
        <v>3</v>
      </c>
      <c r="X20" s="39"/>
      <c r="Y20" s="39" t="s">
        <v>3</v>
      </c>
      <c r="Z20" s="39"/>
      <c r="AA20" s="146"/>
      <c r="AB20" s="146"/>
      <c r="AC20" s="146"/>
      <c r="AD20" s="146"/>
      <c r="AE20" s="146"/>
      <c r="AF20" s="20"/>
      <c r="AG20" s="146"/>
      <c r="AH20" s="39"/>
      <c r="AI20" s="146"/>
      <c r="AJ20" s="39"/>
      <c r="AK20" s="39" t="s">
        <v>3</v>
      </c>
      <c r="AL20" s="146"/>
      <c r="AM20" s="39" t="s">
        <v>3</v>
      </c>
      <c r="AN20" s="146"/>
      <c r="AO20" s="146"/>
      <c r="AP20" s="146"/>
      <c r="AQ20" s="146"/>
      <c r="AR20" s="146"/>
      <c r="AS20" s="146"/>
      <c r="AT20" s="60"/>
      <c r="AU20" s="146"/>
      <c r="AV20" s="39"/>
      <c r="AW20" s="146"/>
      <c r="AX20" s="39"/>
      <c r="AY20" s="39" t="s">
        <v>3</v>
      </c>
      <c r="AZ20" s="146"/>
      <c r="BA20" s="39" t="s">
        <v>3</v>
      </c>
      <c r="BB20" s="146"/>
      <c r="BC20" s="146"/>
      <c r="BD20" s="146"/>
      <c r="BE20" s="146"/>
      <c r="BF20" s="146"/>
      <c r="BG20" s="146"/>
      <c r="BH20" s="60"/>
      <c r="BI20" s="146"/>
      <c r="BJ20" s="39"/>
      <c r="BK20" s="146"/>
      <c r="BL20" s="39"/>
      <c r="BM20" s="39" t="s">
        <v>3</v>
      </c>
      <c r="BN20" s="146"/>
      <c r="BO20" s="39" t="s">
        <v>3</v>
      </c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39" t="s">
        <v>3</v>
      </c>
      <c r="H21" s="19"/>
      <c r="I21" s="39" t="s">
        <v>3</v>
      </c>
      <c r="J21" s="146"/>
      <c r="K21" s="39" t="s">
        <v>3</v>
      </c>
      <c r="L21" s="146"/>
      <c r="M21" s="146"/>
      <c r="N21" s="146"/>
      <c r="O21" s="146"/>
      <c r="P21" s="146"/>
      <c r="Q21" s="146"/>
      <c r="R21" s="60"/>
      <c r="S21" s="146"/>
      <c r="T21" s="39"/>
      <c r="U21" s="146"/>
      <c r="V21" s="39"/>
      <c r="W21" s="39" t="s">
        <v>3</v>
      </c>
      <c r="X21" s="39"/>
      <c r="Y21" s="39" t="s">
        <v>3</v>
      </c>
      <c r="Z21" s="39"/>
      <c r="AA21" s="146"/>
      <c r="AB21" s="146"/>
      <c r="AC21" s="146"/>
      <c r="AD21" s="146"/>
      <c r="AE21" s="146"/>
      <c r="AF21" s="20"/>
      <c r="AG21" s="146"/>
      <c r="AH21" s="39"/>
      <c r="AI21" s="146"/>
      <c r="AJ21" s="39"/>
      <c r="AK21" s="39" t="s">
        <v>3</v>
      </c>
      <c r="AL21" s="146"/>
      <c r="AM21" s="39" t="s">
        <v>3</v>
      </c>
      <c r="AN21" s="146"/>
      <c r="AO21" s="146"/>
      <c r="AP21" s="146"/>
      <c r="AQ21" s="146"/>
      <c r="AR21" s="146"/>
      <c r="AS21" s="146"/>
      <c r="AT21" s="60"/>
      <c r="AU21" s="146"/>
      <c r="AV21" s="39"/>
      <c r="AW21" s="146"/>
      <c r="AX21" s="39"/>
      <c r="AY21" s="39" t="s">
        <v>3</v>
      </c>
      <c r="AZ21" s="146"/>
      <c r="BA21" s="39" t="s">
        <v>3</v>
      </c>
      <c r="BB21" s="146"/>
      <c r="BC21" s="146"/>
      <c r="BD21" s="146"/>
      <c r="BE21" s="146"/>
      <c r="BF21" s="146"/>
      <c r="BG21" s="146"/>
      <c r="BH21" s="60"/>
      <c r="BI21" s="146"/>
      <c r="BJ21" s="39"/>
      <c r="BK21" s="146"/>
      <c r="BL21" s="39"/>
      <c r="BM21" s="39" t="s">
        <v>3</v>
      </c>
      <c r="BN21" s="146"/>
      <c r="BO21" s="39" t="s">
        <v>3</v>
      </c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39" t="s">
        <v>3</v>
      </c>
      <c r="H22" s="19"/>
      <c r="I22" s="39" t="s">
        <v>3</v>
      </c>
      <c r="J22" s="146"/>
      <c r="K22" s="39" t="s">
        <v>3</v>
      </c>
      <c r="L22" s="146"/>
      <c r="M22" s="146"/>
      <c r="N22" s="146"/>
      <c r="O22" s="146"/>
      <c r="P22" s="146"/>
      <c r="Q22" s="146"/>
      <c r="R22" s="60"/>
      <c r="S22" s="146"/>
      <c r="T22" s="39"/>
      <c r="U22" s="146"/>
      <c r="V22" s="39"/>
      <c r="W22" s="39" t="s">
        <v>3</v>
      </c>
      <c r="X22" s="39"/>
      <c r="Y22" s="39" t="s">
        <v>3</v>
      </c>
      <c r="Z22" s="39"/>
      <c r="AA22" s="146"/>
      <c r="AB22" s="146"/>
      <c r="AC22" s="146"/>
      <c r="AD22" s="146"/>
      <c r="AE22" s="146"/>
      <c r="AF22" s="20"/>
      <c r="AG22" s="146"/>
      <c r="AH22" s="39"/>
      <c r="AI22" s="146"/>
      <c r="AJ22" s="39"/>
      <c r="AK22" s="39" t="s">
        <v>3</v>
      </c>
      <c r="AL22" s="146"/>
      <c r="AM22" s="39" t="s">
        <v>3</v>
      </c>
      <c r="AN22" s="146"/>
      <c r="AO22" s="146"/>
      <c r="AP22" s="146"/>
      <c r="AQ22" s="146"/>
      <c r="AR22" s="146"/>
      <c r="AS22" s="146"/>
      <c r="AT22" s="60"/>
      <c r="AU22" s="146"/>
      <c r="AV22" s="39"/>
      <c r="AW22" s="146"/>
      <c r="AX22" s="39"/>
      <c r="AY22" s="39" t="s">
        <v>3</v>
      </c>
      <c r="AZ22" s="146"/>
      <c r="BA22" s="39" t="s">
        <v>3</v>
      </c>
      <c r="BB22" s="146"/>
      <c r="BC22" s="146"/>
      <c r="BD22" s="146"/>
      <c r="BE22" s="146"/>
      <c r="BF22" s="146"/>
      <c r="BG22" s="146"/>
      <c r="BH22" s="60"/>
      <c r="BI22" s="146"/>
      <c r="BJ22" s="39"/>
      <c r="BK22" s="146"/>
      <c r="BL22" s="39"/>
      <c r="BM22" s="39" t="s">
        <v>3</v>
      </c>
      <c r="BN22" s="146"/>
      <c r="BO22" s="39" t="s">
        <v>3</v>
      </c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39" t="s">
        <v>3</v>
      </c>
      <c r="H23" s="19"/>
      <c r="I23" s="39" t="s">
        <v>3</v>
      </c>
      <c r="J23" s="146"/>
      <c r="K23" s="39" t="s">
        <v>3</v>
      </c>
      <c r="L23" s="146"/>
      <c r="M23" s="146"/>
      <c r="N23" s="146"/>
      <c r="O23" s="146"/>
      <c r="P23" s="146"/>
      <c r="Q23" s="146"/>
      <c r="R23" s="60"/>
      <c r="S23" s="146"/>
      <c r="T23" s="39"/>
      <c r="U23" s="146"/>
      <c r="V23" s="39"/>
      <c r="W23" s="39" t="s">
        <v>3</v>
      </c>
      <c r="X23" s="39"/>
      <c r="Y23" s="39" t="s">
        <v>3</v>
      </c>
      <c r="Z23" s="39"/>
      <c r="AA23" s="146"/>
      <c r="AB23" s="146"/>
      <c r="AC23" s="146"/>
      <c r="AD23" s="146"/>
      <c r="AE23" s="146"/>
      <c r="AF23" s="20"/>
      <c r="AG23" s="146"/>
      <c r="AH23" s="39"/>
      <c r="AI23" s="146"/>
      <c r="AJ23" s="39"/>
      <c r="AK23" s="39" t="s">
        <v>3</v>
      </c>
      <c r="AL23" s="146"/>
      <c r="AM23" s="39" t="s">
        <v>3</v>
      </c>
      <c r="AN23" s="146"/>
      <c r="AO23" s="146"/>
      <c r="AP23" s="146"/>
      <c r="AQ23" s="146"/>
      <c r="AR23" s="146"/>
      <c r="AS23" s="146"/>
      <c r="AT23" s="60"/>
      <c r="AU23" s="146"/>
      <c r="AV23" s="39"/>
      <c r="AW23" s="146"/>
      <c r="AX23" s="39"/>
      <c r="AY23" s="39" t="s">
        <v>3</v>
      </c>
      <c r="AZ23" s="146"/>
      <c r="BA23" s="39" t="s">
        <v>3</v>
      </c>
      <c r="BB23" s="146"/>
      <c r="BC23" s="146"/>
      <c r="BD23" s="146"/>
      <c r="BE23" s="146"/>
      <c r="BF23" s="146"/>
      <c r="BG23" s="146"/>
      <c r="BH23" s="60"/>
      <c r="BI23" s="146"/>
      <c r="BJ23" s="39"/>
      <c r="BK23" s="146"/>
      <c r="BL23" s="39"/>
      <c r="BM23" s="39" t="s">
        <v>3</v>
      </c>
      <c r="BN23" s="146"/>
      <c r="BO23" s="39" t="s">
        <v>3</v>
      </c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39" t="s">
        <v>3</v>
      </c>
      <c r="H24" s="19"/>
      <c r="I24" s="39" t="s">
        <v>3</v>
      </c>
      <c r="J24" s="146"/>
      <c r="K24" s="39" t="s">
        <v>3</v>
      </c>
      <c r="L24" s="146"/>
      <c r="M24" s="146"/>
      <c r="N24" s="146"/>
      <c r="O24" s="146"/>
      <c r="P24" s="146"/>
      <c r="Q24" s="146"/>
      <c r="R24" s="60"/>
      <c r="S24" s="146"/>
      <c r="T24" s="39"/>
      <c r="U24" s="146"/>
      <c r="V24" s="39"/>
      <c r="W24" s="39" t="s">
        <v>3</v>
      </c>
      <c r="X24" s="39"/>
      <c r="Y24" s="39" t="s">
        <v>3</v>
      </c>
      <c r="Z24" s="39"/>
      <c r="AA24" s="146"/>
      <c r="AB24" s="146"/>
      <c r="AC24" s="146"/>
      <c r="AD24" s="146"/>
      <c r="AE24" s="146"/>
      <c r="AF24" s="20"/>
      <c r="AG24" s="146"/>
      <c r="AH24" s="39"/>
      <c r="AI24" s="146"/>
      <c r="AJ24" s="39"/>
      <c r="AK24" s="39" t="s">
        <v>3</v>
      </c>
      <c r="AL24" s="146"/>
      <c r="AM24" s="39" t="s">
        <v>3</v>
      </c>
      <c r="AN24" s="146"/>
      <c r="AO24" s="146"/>
      <c r="AP24" s="146"/>
      <c r="AQ24" s="146"/>
      <c r="AR24" s="146"/>
      <c r="AS24" s="146"/>
      <c r="AT24" s="60"/>
      <c r="AU24" s="146"/>
      <c r="AV24" s="39"/>
      <c r="AW24" s="146"/>
      <c r="AX24" s="39"/>
      <c r="AY24" s="39" t="s">
        <v>3</v>
      </c>
      <c r="AZ24" s="146"/>
      <c r="BA24" s="39" t="s">
        <v>3</v>
      </c>
      <c r="BB24" s="146"/>
      <c r="BC24" s="146"/>
      <c r="BD24" s="146"/>
      <c r="BE24" s="146"/>
      <c r="BF24" s="146"/>
      <c r="BG24" s="146"/>
      <c r="BH24" s="60"/>
      <c r="BI24" s="146"/>
      <c r="BJ24" s="39"/>
      <c r="BK24" s="146"/>
      <c r="BL24" s="39"/>
      <c r="BM24" s="39" t="s">
        <v>3</v>
      </c>
      <c r="BN24" s="146"/>
      <c r="BO24" s="39" t="s">
        <v>3</v>
      </c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39" t="s">
        <v>3</v>
      </c>
      <c r="H25" s="19"/>
      <c r="I25" s="39" t="s">
        <v>3</v>
      </c>
      <c r="J25" s="146"/>
      <c r="K25" s="39" t="s">
        <v>3</v>
      </c>
      <c r="L25" s="146"/>
      <c r="M25" s="146"/>
      <c r="N25" s="146"/>
      <c r="O25" s="146"/>
      <c r="P25" s="146"/>
      <c r="Q25" s="146"/>
      <c r="R25" s="60"/>
      <c r="S25" s="146"/>
      <c r="T25" s="39"/>
      <c r="U25" s="146"/>
      <c r="V25" s="39"/>
      <c r="W25" s="39" t="s">
        <v>3</v>
      </c>
      <c r="X25" s="39"/>
      <c r="Y25" s="39" t="s">
        <v>3</v>
      </c>
      <c r="Z25" s="39"/>
      <c r="AA25" s="146"/>
      <c r="AB25" s="146"/>
      <c r="AC25" s="146"/>
      <c r="AD25" s="146"/>
      <c r="AE25" s="146"/>
      <c r="AF25" s="20"/>
      <c r="AG25" s="146"/>
      <c r="AH25" s="39"/>
      <c r="AI25" s="146"/>
      <c r="AJ25" s="39"/>
      <c r="AK25" s="39" t="s">
        <v>3</v>
      </c>
      <c r="AL25" s="146"/>
      <c r="AM25" s="39" t="s">
        <v>3</v>
      </c>
      <c r="AN25" s="146"/>
      <c r="AO25" s="146"/>
      <c r="AP25" s="146"/>
      <c r="AQ25" s="146"/>
      <c r="AR25" s="146"/>
      <c r="AS25" s="146"/>
      <c r="AT25" s="60"/>
      <c r="AU25" s="146"/>
      <c r="AV25" s="39"/>
      <c r="AW25" s="146"/>
      <c r="AX25" s="39"/>
      <c r="AY25" s="39" t="s">
        <v>3</v>
      </c>
      <c r="AZ25" s="146"/>
      <c r="BA25" s="39" t="s">
        <v>3</v>
      </c>
      <c r="BB25" s="146"/>
      <c r="BC25" s="146"/>
      <c r="BD25" s="146"/>
      <c r="BE25" s="146"/>
      <c r="BF25" s="146"/>
      <c r="BG25" s="146"/>
      <c r="BH25" s="60"/>
      <c r="BI25" s="146"/>
      <c r="BJ25" s="39"/>
      <c r="BK25" s="146"/>
      <c r="BL25" s="39"/>
      <c r="BM25" s="39" t="s">
        <v>3</v>
      </c>
      <c r="BN25" s="146"/>
      <c r="BO25" s="39" t="s">
        <v>3</v>
      </c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39" t="s">
        <v>3</v>
      </c>
      <c r="H26" s="19"/>
      <c r="I26" s="39" t="s">
        <v>3</v>
      </c>
      <c r="J26" s="146"/>
      <c r="K26" s="39" t="s">
        <v>3</v>
      </c>
      <c r="L26" s="146"/>
      <c r="M26" s="146"/>
      <c r="N26" s="146"/>
      <c r="O26" s="146"/>
      <c r="P26" s="146"/>
      <c r="Q26" s="146"/>
      <c r="R26" s="60"/>
      <c r="S26" s="146"/>
      <c r="T26" s="39"/>
      <c r="U26" s="146"/>
      <c r="V26" s="39"/>
      <c r="W26" s="39" t="s">
        <v>3</v>
      </c>
      <c r="X26" s="39"/>
      <c r="Y26" s="39" t="s">
        <v>3</v>
      </c>
      <c r="Z26" s="39"/>
      <c r="AA26" s="146"/>
      <c r="AB26" s="146"/>
      <c r="AC26" s="146"/>
      <c r="AD26" s="146"/>
      <c r="AE26" s="146"/>
      <c r="AF26" s="20"/>
      <c r="AG26" s="146"/>
      <c r="AH26" s="39"/>
      <c r="AI26" s="146"/>
      <c r="AJ26" s="39"/>
      <c r="AK26" s="39" t="s">
        <v>3</v>
      </c>
      <c r="AL26" s="146"/>
      <c r="AM26" s="39" t="s">
        <v>3</v>
      </c>
      <c r="AN26" s="146"/>
      <c r="AO26" s="146"/>
      <c r="AP26" s="146"/>
      <c r="AQ26" s="146"/>
      <c r="AR26" s="146"/>
      <c r="AS26" s="146"/>
      <c r="AT26" s="60"/>
      <c r="AU26" s="146"/>
      <c r="AV26" s="39"/>
      <c r="AW26" s="146"/>
      <c r="AX26" s="39"/>
      <c r="AY26" s="39" t="s">
        <v>3</v>
      </c>
      <c r="AZ26" s="146"/>
      <c r="BA26" s="39" t="s">
        <v>3</v>
      </c>
      <c r="BB26" s="146"/>
      <c r="BC26" s="146"/>
      <c r="BD26" s="146"/>
      <c r="BE26" s="146"/>
      <c r="BF26" s="146"/>
      <c r="BG26" s="146"/>
      <c r="BH26" s="60"/>
      <c r="BI26" s="146"/>
      <c r="BJ26" s="39"/>
      <c r="BK26" s="146"/>
      <c r="BL26" s="39"/>
      <c r="BM26" s="39" t="s">
        <v>3</v>
      </c>
      <c r="BN26" s="146"/>
      <c r="BO26" s="39" t="s">
        <v>3</v>
      </c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39" t="s">
        <v>3</v>
      </c>
      <c r="H27" s="19"/>
      <c r="I27" s="39" t="s">
        <v>3</v>
      </c>
      <c r="J27" s="146"/>
      <c r="K27" s="39" t="s">
        <v>3</v>
      </c>
      <c r="L27" s="146"/>
      <c r="M27" s="146"/>
      <c r="N27" s="146"/>
      <c r="O27" s="146"/>
      <c r="P27" s="146"/>
      <c r="Q27" s="146"/>
      <c r="R27" s="60"/>
      <c r="S27" s="146"/>
      <c r="T27" s="39"/>
      <c r="U27" s="146"/>
      <c r="V27" s="39"/>
      <c r="W27" s="39" t="s">
        <v>3</v>
      </c>
      <c r="X27" s="39"/>
      <c r="Y27" s="39" t="s">
        <v>3</v>
      </c>
      <c r="Z27" s="39"/>
      <c r="AA27" s="146"/>
      <c r="AB27" s="146"/>
      <c r="AC27" s="146"/>
      <c r="AD27" s="146"/>
      <c r="AE27" s="146"/>
      <c r="AF27" s="20"/>
      <c r="AG27" s="146"/>
      <c r="AH27" s="39"/>
      <c r="AI27" s="146"/>
      <c r="AJ27" s="39"/>
      <c r="AK27" s="39" t="s">
        <v>3</v>
      </c>
      <c r="AL27" s="146"/>
      <c r="AM27" s="39" t="s">
        <v>3</v>
      </c>
      <c r="AN27" s="146"/>
      <c r="AO27" s="146"/>
      <c r="AP27" s="146"/>
      <c r="AQ27" s="146"/>
      <c r="AR27" s="146"/>
      <c r="AS27" s="146"/>
      <c r="AT27" s="60"/>
      <c r="AU27" s="146"/>
      <c r="AV27" s="39"/>
      <c r="AW27" s="146"/>
      <c r="AX27" s="39"/>
      <c r="AY27" s="39" t="s">
        <v>3</v>
      </c>
      <c r="AZ27" s="146"/>
      <c r="BA27" s="39" t="s">
        <v>3</v>
      </c>
      <c r="BB27" s="146"/>
      <c r="BC27" s="146"/>
      <c r="BD27" s="146"/>
      <c r="BE27" s="146"/>
      <c r="BF27" s="146"/>
      <c r="BG27" s="146"/>
      <c r="BH27" s="60"/>
      <c r="BI27" s="146"/>
      <c r="BJ27" s="39"/>
      <c r="BK27" s="146"/>
      <c r="BL27" s="39"/>
      <c r="BM27" s="39" t="s">
        <v>3</v>
      </c>
      <c r="BN27" s="146"/>
      <c r="BO27" s="39" t="s">
        <v>3</v>
      </c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39" t="s">
        <v>3</v>
      </c>
      <c r="H28" s="19"/>
      <c r="I28" s="39" t="s">
        <v>3</v>
      </c>
      <c r="J28" s="146"/>
      <c r="K28" s="39" t="s">
        <v>3</v>
      </c>
      <c r="L28" s="146"/>
      <c r="M28" s="146"/>
      <c r="N28" s="146"/>
      <c r="O28" s="146"/>
      <c r="P28" s="146"/>
      <c r="Q28" s="146"/>
      <c r="R28" s="60"/>
      <c r="S28" s="146"/>
      <c r="T28" s="39"/>
      <c r="U28" s="146"/>
      <c r="V28" s="39"/>
      <c r="W28" s="39" t="s">
        <v>3</v>
      </c>
      <c r="X28" s="39"/>
      <c r="Y28" s="39" t="s">
        <v>3</v>
      </c>
      <c r="Z28" s="39"/>
      <c r="AA28" s="146"/>
      <c r="AB28" s="146"/>
      <c r="AC28" s="146"/>
      <c r="AD28" s="146"/>
      <c r="AE28" s="146"/>
      <c r="AF28" s="20"/>
      <c r="AG28" s="146"/>
      <c r="AH28" s="39"/>
      <c r="AI28" s="146"/>
      <c r="AJ28" s="39"/>
      <c r="AK28" s="39" t="s">
        <v>3</v>
      </c>
      <c r="AL28" s="146"/>
      <c r="AM28" s="39" t="s">
        <v>3</v>
      </c>
      <c r="AN28" s="146"/>
      <c r="AO28" s="146"/>
      <c r="AP28" s="146"/>
      <c r="AQ28" s="146"/>
      <c r="AR28" s="146"/>
      <c r="AS28" s="146"/>
      <c r="AT28" s="60"/>
      <c r="AU28" s="146"/>
      <c r="AV28" s="39"/>
      <c r="AW28" s="146"/>
      <c r="AX28" s="39"/>
      <c r="AY28" s="39" t="s">
        <v>3</v>
      </c>
      <c r="AZ28" s="146"/>
      <c r="BA28" s="39" t="s">
        <v>3</v>
      </c>
      <c r="BB28" s="146"/>
      <c r="BC28" s="146"/>
      <c r="BD28" s="146"/>
      <c r="BE28" s="146"/>
      <c r="BF28" s="146"/>
      <c r="BG28" s="146"/>
      <c r="BH28" s="60"/>
      <c r="BI28" s="146"/>
      <c r="BJ28" s="39"/>
      <c r="BK28" s="146"/>
      <c r="BL28" s="39"/>
      <c r="BM28" s="39" t="s">
        <v>3</v>
      </c>
      <c r="BN28" s="146"/>
      <c r="BO28" s="39" t="s">
        <v>3</v>
      </c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39" t="s">
        <v>3</v>
      </c>
      <c r="H29" s="19"/>
      <c r="I29" s="39" t="s">
        <v>3</v>
      </c>
      <c r="J29" s="146"/>
      <c r="K29" s="39" t="s">
        <v>3</v>
      </c>
      <c r="L29" s="146"/>
      <c r="M29" s="146"/>
      <c r="N29" s="146"/>
      <c r="O29" s="146"/>
      <c r="P29" s="146"/>
      <c r="Q29" s="146"/>
      <c r="R29" s="60"/>
      <c r="S29" s="146"/>
      <c r="T29" s="39"/>
      <c r="U29" s="146"/>
      <c r="V29" s="39"/>
      <c r="W29" s="39" t="s">
        <v>3</v>
      </c>
      <c r="X29" s="39"/>
      <c r="Y29" s="39" t="s">
        <v>3</v>
      </c>
      <c r="Z29" s="39"/>
      <c r="AA29" s="146"/>
      <c r="AB29" s="146"/>
      <c r="AC29" s="146"/>
      <c r="AD29" s="146"/>
      <c r="AE29" s="146"/>
      <c r="AF29" s="20"/>
      <c r="AG29" s="146"/>
      <c r="AH29" s="39"/>
      <c r="AI29" s="146"/>
      <c r="AJ29" s="39"/>
      <c r="AK29" s="39" t="s">
        <v>3</v>
      </c>
      <c r="AL29" s="146"/>
      <c r="AM29" s="39" t="s">
        <v>3</v>
      </c>
      <c r="AN29" s="146"/>
      <c r="AO29" s="146"/>
      <c r="AP29" s="146"/>
      <c r="AQ29" s="146"/>
      <c r="AR29" s="146"/>
      <c r="AS29" s="146"/>
      <c r="AT29" s="60"/>
      <c r="AU29" s="146"/>
      <c r="AV29" s="39"/>
      <c r="AW29" s="146"/>
      <c r="AX29" s="39"/>
      <c r="AY29" s="39" t="s">
        <v>3</v>
      </c>
      <c r="AZ29" s="146"/>
      <c r="BA29" s="39" t="s">
        <v>3</v>
      </c>
      <c r="BB29" s="146"/>
      <c r="BC29" s="146"/>
      <c r="BD29" s="146"/>
      <c r="BE29" s="146"/>
      <c r="BF29" s="146"/>
      <c r="BG29" s="146"/>
      <c r="BH29" s="60"/>
      <c r="BI29" s="146"/>
      <c r="BJ29" s="39"/>
      <c r="BK29" s="146"/>
      <c r="BL29" s="39"/>
      <c r="BM29" s="39" t="s">
        <v>3</v>
      </c>
      <c r="BN29" s="146"/>
      <c r="BO29" s="39" t="s">
        <v>3</v>
      </c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39" t="s">
        <v>3</v>
      </c>
      <c r="H30" s="19"/>
      <c r="I30" s="39" t="s">
        <v>3</v>
      </c>
      <c r="J30" s="146"/>
      <c r="K30" s="39" t="s">
        <v>3</v>
      </c>
      <c r="L30" s="146"/>
      <c r="M30" s="146"/>
      <c r="N30" s="146"/>
      <c r="O30" s="146"/>
      <c r="P30" s="146"/>
      <c r="Q30" s="146"/>
      <c r="R30" s="60"/>
      <c r="S30" s="146"/>
      <c r="T30" s="39"/>
      <c r="U30" s="146"/>
      <c r="V30" s="39"/>
      <c r="W30" s="39" t="s">
        <v>3</v>
      </c>
      <c r="X30" s="39"/>
      <c r="Y30" s="39" t="s">
        <v>3</v>
      </c>
      <c r="Z30" s="39"/>
      <c r="AA30" s="146"/>
      <c r="AB30" s="146"/>
      <c r="AC30" s="146"/>
      <c r="AD30" s="146"/>
      <c r="AE30" s="146"/>
      <c r="AF30" s="20"/>
      <c r="AG30" s="146"/>
      <c r="AH30" s="39"/>
      <c r="AI30" s="146"/>
      <c r="AJ30" s="39"/>
      <c r="AK30" s="39" t="s">
        <v>3</v>
      </c>
      <c r="AL30" s="146"/>
      <c r="AM30" s="39" t="s">
        <v>3</v>
      </c>
      <c r="AN30" s="146"/>
      <c r="AO30" s="146"/>
      <c r="AP30" s="146"/>
      <c r="AQ30" s="146"/>
      <c r="AR30" s="146"/>
      <c r="AS30" s="146"/>
      <c r="AT30" s="60"/>
      <c r="AU30" s="146"/>
      <c r="AV30" s="39"/>
      <c r="AW30" s="146"/>
      <c r="AX30" s="39"/>
      <c r="AY30" s="39" t="s">
        <v>3</v>
      </c>
      <c r="AZ30" s="146"/>
      <c r="BA30" s="39" t="s">
        <v>3</v>
      </c>
      <c r="BB30" s="146"/>
      <c r="BC30" s="146"/>
      <c r="BD30" s="146"/>
      <c r="BE30" s="146"/>
      <c r="BF30" s="146"/>
      <c r="BG30" s="146"/>
      <c r="BH30" s="60"/>
      <c r="BI30" s="146"/>
      <c r="BJ30" s="39"/>
      <c r="BK30" s="146"/>
      <c r="BL30" s="39"/>
      <c r="BM30" s="39" t="s">
        <v>3</v>
      </c>
      <c r="BN30" s="146"/>
      <c r="BO30" s="39" t="s">
        <v>3</v>
      </c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40" t="s">
        <v>3</v>
      </c>
      <c r="H31" s="30"/>
      <c r="I31" s="40" t="s">
        <v>3</v>
      </c>
      <c r="J31" s="147"/>
      <c r="K31" s="40" t="s">
        <v>3</v>
      </c>
      <c r="L31" s="147"/>
      <c r="M31" s="147"/>
      <c r="N31" s="147"/>
      <c r="O31" s="147"/>
      <c r="P31" s="147"/>
      <c r="Q31" s="147"/>
      <c r="R31" s="61"/>
      <c r="S31" s="147"/>
      <c r="T31" s="40"/>
      <c r="U31" s="146"/>
      <c r="V31" s="40"/>
      <c r="W31" s="40" t="s">
        <v>3</v>
      </c>
      <c r="X31" s="40"/>
      <c r="Y31" s="40" t="s">
        <v>3</v>
      </c>
      <c r="Z31" s="40"/>
      <c r="AA31" s="147"/>
      <c r="AB31" s="147"/>
      <c r="AC31" s="147"/>
      <c r="AD31" s="147"/>
      <c r="AE31" s="147"/>
      <c r="AF31" s="28"/>
      <c r="AG31" s="147"/>
      <c r="AH31" s="40"/>
      <c r="AI31" s="147"/>
      <c r="AJ31" s="40"/>
      <c r="AK31" s="40" t="s">
        <v>3</v>
      </c>
      <c r="AL31" s="147"/>
      <c r="AM31" s="40" t="s">
        <v>3</v>
      </c>
      <c r="AN31" s="147"/>
      <c r="AO31" s="147"/>
      <c r="AP31" s="147"/>
      <c r="AQ31" s="147"/>
      <c r="AR31" s="147"/>
      <c r="AS31" s="147"/>
      <c r="AT31" s="61"/>
      <c r="AU31" s="147"/>
      <c r="AV31" s="40"/>
      <c r="AW31" s="147"/>
      <c r="AX31" s="40"/>
      <c r="AY31" s="40" t="s">
        <v>3</v>
      </c>
      <c r="AZ31" s="147"/>
      <c r="BA31" s="40" t="s">
        <v>3</v>
      </c>
      <c r="BB31" s="147"/>
      <c r="BC31" s="147"/>
      <c r="BD31" s="147"/>
      <c r="BE31" s="147"/>
      <c r="BF31" s="147"/>
      <c r="BG31" s="147"/>
      <c r="BH31" s="61"/>
      <c r="BI31" s="147"/>
      <c r="BJ31" s="40"/>
      <c r="BK31" s="147"/>
      <c r="BL31" s="40"/>
      <c r="BM31" s="40" t="s">
        <v>3</v>
      </c>
      <c r="BN31" s="147"/>
      <c r="BO31" s="40" t="s">
        <v>3</v>
      </c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E27:F27"/>
    <mergeCell ref="E28:F28"/>
    <mergeCell ref="D14:D16"/>
    <mergeCell ref="E24:F24"/>
    <mergeCell ref="E20:F20"/>
    <mergeCell ref="Y34:AK34"/>
    <mergeCell ref="E29:F29"/>
    <mergeCell ref="E30:F30"/>
    <mergeCell ref="E31:F31"/>
    <mergeCell ref="C32:BO32"/>
    <mergeCell ref="D4:F4"/>
    <mergeCell ref="D5:F5"/>
    <mergeCell ref="D34:F34"/>
    <mergeCell ref="I34:S34"/>
    <mergeCell ref="E26:F26"/>
    <mergeCell ref="E25:F25"/>
    <mergeCell ref="E18:F18"/>
    <mergeCell ref="E19:F19"/>
    <mergeCell ref="BK15:BK16"/>
    <mergeCell ref="BO15:BO16"/>
    <mergeCell ref="BA15:BA16"/>
    <mergeCell ref="BC15:BC16"/>
    <mergeCell ref="BE15:BE16"/>
    <mergeCell ref="E21:F21"/>
    <mergeCell ref="E22:F22"/>
    <mergeCell ref="E23:F23"/>
    <mergeCell ref="E17:F17"/>
    <mergeCell ref="BS15:BV15"/>
    <mergeCell ref="BQ15:BR15"/>
    <mergeCell ref="C14:C16"/>
    <mergeCell ref="AY15:AY16"/>
    <mergeCell ref="BM15:BM16"/>
    <mergeCell ref="AM15:AM16"/>
    <mergeCell ref="AO15:AO16"/>
    <mergeCell ref="AQ15:AQ16"/>
    <mergeCell ref="AS15:AS16"/>
    <mergeCell ref="E14:F16"/>
    <mergeCell ref="AG15:AG16"/>
    <mergeCell ref="G14:BP14"/>
    <mergeCell ref="Y5:BO5"/>
    <mergeCell ref="CG15:CG16"/>
    <mergeCell ref="CF15:CF16"/>
    <mergeCell ref="CC15:CC16"/>
    <mergeCell ref="BY14:CL14"/>
    <mergeCell ref="BY15:BY16"/>
    <mergeCell ref="BZ15:BZ16"/>
    <mergeCell ref="CA15:CA16"/>
    <mergeCell ref="CB15:CB16"/>
    <mergeCell ref="BI15:BI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BQ14:BW14"/>
    <mergeCell ref="AC15:AC16"/>
    <mergeCell ref="AE15:AE16"/>
    <mergeCell ref="BG15:BG16"/>
    <mergeCell ref="AU15:AU16"/>
    <mergeCell ref="AW15:AW16"/>
    <mergeCell ref="AI15:AI16"/>
    <mergeCell ref="AK15:AK16"/>
    <mergeCell ref="B1:AX1"/>
    <mergeCell ref="Y4:BO4"/>
    <mergeCell ref="G15:G16"/>
    <mergeCell ref="I15:I16"/>
    <mergeCell ref="K15:K16"/>
    <mergeCell ref="M15:M16"/>
    <mergeCell ref="O15:O16"/>
    <mergeCell ref="Q15:Q16"/>
    <mergeCell ref="S15:S16"/>
    <mergeCell ref="U15:U16"/>
    <mergeCell ref="CH15:CH16"/>
    <mergeCell ref="CI15:CI16"/>
    <mergeCell ref="CJ15:CJ16"/>
    <mergeCell ref="CK15:CK16"/>
    <mergeCell ref="D35:F35"/>
    <mergeCell ref="I35:S35"/>
    <mergeCell ref="Y35:AK35"/>
    <mergeCell ref="W15:W16"/>
    <mergeCell ref="Y15:Y16"/>
    <mergeCell ref="AA15:AA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8" width="2.75390625" style="1" hidden="1" customWidth="1"/>
    <col min="69" max="87" width="6.75390625" style="1" customWidth="1"/>
    <col min="88" max="88" width="12.625" style="1" customWidth="1"/>
    <col min="89" max="89" width="9.875" style="1" customWidth="1"/>
    <col min="90" max="90" width="16.75390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65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30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30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201" t="s">
        <v>2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2" t="s">
        <v>7</v>
      </c>
      <c r="BR14" s="193"/>
      <c r="BS14" s="193"/>
      <c r="BT14" s="193"/>
      <c r="BU14" s="193"/>
      <c r="BV14" s="193"/>
      <c r="BW14" s="194"/>
      <c r="BX14" s="185" t="s">
        <v>13</v>
      </c>
      <c r="BY14" s="190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89" t="s">
        <v>14</v>
      </c>
      <c r="CN14" s="190" t="s">
        <v>15</v>
      </c>
      <c r="CO14" s="191"/>
      <c r="CP14" s="180" t="s">
        <v>19</v>
      </c>
      <c r="CQ14" s="182" t="s">
        <v>18</v>
      </c>
      <c r="CR14" s="10"/>
    </row>
    <row r="15" spans="2:96" ht="12" customHeight="1" thickBot="1">
      <c r="B15" s="9"/>
      <c r="C15" s="198"/>
      <c r="D15" s="198"/>
      <c r="E15" s="198"/>
      <c r="F15" s="200"/>
      <c r="G15" s="178">
        <v>1</v>
      </c>
      <c r="H15" s="127"/>
      <c r="I15" s="179">
        <v>2</v>
      </c>
      <c r="J15" s="128"/>
      <c r="K15" s="179">
        <v>3</v>
      </c>
      <c r="L15" s="128"/>
      <c r="M15" s="179">
        <v>4</v>
      </c>
      <c r="N15" s="128"/>
      <c r="O15" s="179">
        <v>5</v>
      </c>
      <c r="P15" s="128"/>
      <c r="Q15" s="179">
        <v>6</v>
      </c>
      <c r="R15" s="128"/>
      <c r="S15" s="179">
        <v>7</v>
      </c>
      <c r="T15" s="128"/>
      <c r="U15" s="179">
        <v>8</v>
      </c>
      <c r="V15" s="128"/>
      <c r="W15" s="179">
        <v>9</v>
      </c>
      <c r="X15" s="128"/>
      <c r="Y15" s="179">
        <v>10</v>
      </c>
      <c r="Z15" s="128"/>
      <c r="AA15" s="179">
        <v>11</v>
      </c>
      <c r="AB15" s="128"/>
      <c r="AC15" s="179">
        <v>12</v>
      </c>
      <c r="AD15" s="128"/>
      <c r="AE15" s="179">
        <v>13</v>
      </c>
      <c r="AF15" s="128"/>
      <c r="AG15" s="179">
        <v>14</v>
      </c>
      <c r="AH15" s="128"/>
      <c r="AI15" s="179">
        <v>15</v>
      </c>
      <c r="AJ15" s="128"/>
      <c r="AK15" s="179">
        <v>16</v>
      </c>
      <c r="AL15" s="128"/>
      <c r="AM15" s="179">
        <v>17</v>
      </c>
      <c r="AN15" s="128"/>
      <c r="AO15" s="179">
        <v>18</v>
      </c>
      <c r="AP15" s="128"/>
      <c r="AQ15" s="179">
        <v>19</v>
      </c>
      <c r="AR15" s="128"/>
      <c r="AS15" s="179">
        <v>20</v>
      </c>
      <c r="AT15" s="128"/>
      <c r="AU15" s="179">
        <v>21</v>
      </c>
      <c r="AV15" s="128"/>
      <c r="AW15" s="179">
        <v>22</v>
      </c>
      <c r="AX15" s="128"/>
      <c r="AY15" s="179">
        <v>23</v>
      </c>
      <c r="AZ15" s="128"/>
      <c r="BA15" s="179">
        <v>24</v>
      </c>
      <c r="BB15" s="128"/>
      <c r="BC15" s="179">
        <v>25</v>
      </c>
      <c r="BD15" s="128"/>
      <c r="BE15" s="179">
        <v>26</v>
      </c>
      <c r="BF15" s="128"/>
      <c r="BG15" s="179">
        <v>27</v>
      </c>
      <c r="BH15" s="128"/>
      <c r="BI15" s="179">
        <v>28</v>
      </c>
      <c r="BJ15" s="128"/>
      <c r="BK15" s="179">
        <v>29</v>
      </c>
      <c r="BL15" s="128"/>
      <c r="BM15" s="179">
        <v>30</v>
      </c>
      <c r="BN15" s="129"/>
      <c r="BO15" s="208">
        <v>31</v>
      </c>
      <c r="BP15" s="130"/>
      <c r="BQ15" s="178" t="s">
        <v>9</v>
      </c>
      <c r="BR15" s="179"/>
      <c r="BS15" s="179" t="s">
        <v>8</v>
      </c>
      <c r="BT15" s="179"/>
      <c r="BU15" s="179"/>
      <c r="BV15" s="179"/>
      <c r="BW15" s="184" t="s">
        <v>20</v>
      </c>
      <c r="BX15" s="186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189"/>
      <c r="CN15" s="190"/>
      <c r="CO15" s="191"/>
      <c r="CP15" s="181"/>
      <c r="CQ15" s="183"/>
      <c r="CR15" s="10"/>
    </row>
    <row r="16" spans="2:96" ht="69.75" customHeight="1" thickBot="1">
      <c r="B16" s="9"/>
      <c r="C16" s="198"/>
      <c r="D16" s="198"/>
      <c r="E16" s="198"/>
      <c r="F16" s="200"/>
      <c r="G16" s="178"/>
      <c r="H16" s="127"/>
      <c r="I16" s="179"/>
      <c r="J16" s="128"/>
      <c r="K16" s="179"/>
      <c r="L16" s="128"/>
      <c r="M16" s="179"/>
      <c r="N16" s="128"/>
      <c r="O16" s="179"/>
      <c r="P16" s="128"/>
      <c r="Q16" s="179"/>
      <c r="R16" s="128"/>
      <c r="S16" s="179"/>
      <c r="T16" s="128"/>
      <c r="U16" s="179"/>
      <c r="V16" s="128"/>
      <c r="W16" s="179"/>
      <c r="X16" s="128"/>
      <c r="Y16" s="179"/>
      <c r="Z16" s="128"/>
      <c r="AA16" s="179"/>
      <c r="AB16" s="128"/>
      <c r="AC16" s="179"/>
      <c r="AD16" s="128"/>
      <c r="AE16" s="179"/>
      <c r="AF16" s="128"/>
      <c r="AG16" s="179"/>
      <c r="AH16" s="128"/>
      <c r="AI16" s="179"/>
      <c r="AJ16" s="128"/>
      <c r="AK16" s="179"/>
      <c r="AL16" s="128"/>
      <c r="AM16" s="179"/>
      <c r="AN16" s="128"/>
      <c r="AO16" s="179"/>
      <c r="AP16" s="128"/>
      <c r="AQ16" s="179"/>
      <c r="AR16" s="128"/>
      <c r="AS16" s="179"/>
      <c r="AT16" s="128"/>
      <c r="AU16" s="179"/>
      <c r="AV16" s="128"/>
      <c r="AW16" s="179"/>
      <c r="AX16" s="128"/>
      <c r="AY16" s="179"/>
      <c r="AZ16" s="128"/>
      <c r="BA16" s="179"/>
      <c r="BB16" s="128"/>
      <c r="BC16" s="179"/>
      <c r="BD16" s="128"/>
      <c r="BE16" s="179"/>
      <c r="BF16" s="128"/>
      <c r="BG16" s="179"/>
      <c r="BH16" s="128"/>
      <c r="BI16" s="179"/>
      <c r="BJ16" s="128"/>
      <c r="BK16" s="179"/>
      <c r="BL16" s="128"/>
      <c r="BM16" s="179"/>
      <c r="BN16" s="129"/>
      <c r="BO16" s="208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184"/>
      <c r="BX16" s="186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189"/>
      <c r="CN16" s="133" t="s">
        <v>16</v>
      </c>
      <c r="CO16" s="134" t="s">
        <v>17</v>
      </c>
      <c r="CP16" s="181"/>
      <c r="CQ16" s="183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146"/>
      <c r="H17" s="146"/>
      <c r="I17" s="146"/>
      <c r="J17" s="146"/>
      <c r="K17" s="146"/>
      <c r="L17" s="60"/>
      <c r="M17" s="146"/>
      <c r="N17" s="39"/>
      <c r="O17" s="146"/>
      <c r="P17" s="39"/>
      <c r="Q17" s="39" t="s">
        <v>3</v>
      </c>
      <c r="R17" s="146"/>
      <c r="S17" s="39" t="s">
        <v>3</v>
      </c>
      <c r="T17" s="146"/>
      <c r="U17" s="146"/>
      <c r="V17" s="146"/>
      <c r="W17" s="146"/>
      <c r="X17" s="146"/>
      <c r="Y17" s="146"/>
      <c r="Z17" s="60"/>
      <c r="AA17" s="146"/>
      <c r="AB17" s="39"/>
      <c r="AC17" s="146"/>
      <c r="AD17" s="39"/>
      <c r="AE17" s="39" t="s">
        <v>3</v>
      </c>
      <c r="AF17" s="146"/>
      <c r="AG17" s="39" t="s">
        <v>3</v>
      </c>
      <c r="AH17" s="146"/>
      <c r="AI17" s="146"/>
      <c r="AJ17" s="146"/>
      <c r="AK17" s="146"/>
      <c r="AL17" s="146"/>
      <c r="AM17" s="146"/>
      <c r="AN17" s="60"/>
      <c r="AO17" s="146"/>
      <c r="AP17" s="39"/>
      <c r="AQ17" s="146"/>
      <c r="AR17" s="39"/>
      <c r="AS17" s="39" t="s">
        <v>3</v>
      </c>
      <c r="AT17" s="146"/>
      <c r="AU17" s="39" t="s">
        <v>3</v>
      </c>
      <c r="AV17" s="146"/>
      <c r="AW17" s="146"/>
      <c r="AX17" s="146"/>
      <c r="AY17" s="146"/>
      <c r="AZ17" s="146"/>
      <c r="BA17" s="146"/>
      <c r="BB17" s="60"/>
      <c r="BC17" s="146"/>
      <c r="BD17" s="39"/>
      <c r="BE17" s="146"/>
      <c r="BF17" s="39"/>
      <c r="BG17" s="39" t="s">
        <v>3</v>
      </c>
      <c r="BH17" s="146"/>
      <c r="BI17" s="39" t="s">
        <v>3</v>
      </c>
      <c r="BJ17" s="146"/>
      <c r="BK17" s="146"/>
      <c r="BL17" s="146"/>
      <c r="BM17" s="146"/>
      <c r="BN17" s="20"/>
      <c r="BO17" s="20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146"/>
      <c r="I18" s="146"/>
      <c r="J18" s="146"/>
      <c r="K18" s="146"/>
      <c r="L18" s="60"/>
      <c r="M18" s="146"/>
      <c r="N18" s="39"/>
      <c r="O18" s="146"/>
      <c r="P18" s="39"/>
      <c r="Q18" s="39" t="s">
        <v>3</v>
      </c>
      <c r="R18" s="146"/>
      <c r="S18" s="39" t="s">
        <v>3</v>
      </c>
      <c r="T18" s="146"/>
      <c r="U18" s="146"/>
      <c r="V18" s="146"/>
      <c r="W18" s="146"/>
      <c r="X18" s="146"/>
      <c r="Y18" s="146"/>
      <c r="Z18" s="60"/>
      <c r="AA18" s="146"/>
      <c r="AB18" s="39"/>
      <c r="AC18" s="146"/>
      <c r="AD18" s="39"/>
      <c r="AE18" s="39" t="s">
        <v>3</v>
      </c>
      <c r="AF18" s="146"/>
      <c r="AG18" s="39" t="s">
        <v>3</v>
      </c>
      <c r="AH18" s="146"/>
      <c r="AI18" s="146"/>
      <c r="AJ18" s="146"/>
      <c r="AK18" s="146"/>
      <c r="AL18" s="146"/>
      <c r="AM18" s="146"/>
      <c r="AN18" s="60"/>
      <c r="AO18" s="146"/>
      <c r="AP18" s="39"/>
      <c r="AQ18" s="146"/>
      <c r="AR18" s="39"/>
      <c r="AS18" s="39" t="s">
        <v>3</v>
      </c>
      <c r="AT18" s="146"/>
      <c r="AU18" s="39" t="s">
        <v>3</v>
      </c>
      <c r="AV18" s="146"/>
      <c r="AW18" s="146"/>
      <c r="AX18" s="146"/>
      <c r="AY18" s="146"/>
      <c r="AZ18" s="146"/>
      <c r="BA18" s="146"/>
      <c r="BB18" s="60"/>
      <c r="BC18" s="146"/>
      <c r="BD18" s="39"/>
      <c r="BE18" s="146"/>
      <c r="BF18" s="39"/>
      <c r="BG18" s="39" t="s">
        <v>3</v>
      </c>
      <c r="BH18" s="146"/>
      <c r="BI18" s="39" t="s">
        <v>3</v>
      </c>
      <c r="BJ18" s="146"/>
      <c r="BK18" s="146"/>
      <c r="BL18" s="146"/>
      <c r="BM18" s="146"/>
      <c r="BN18" s="20"/>
      <c r="BO18" s="20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146"/>
      <c r="I19" s="146"/>
      <c r="J19" s="146"/>
      <c r="K19" s="146"/>
      <c r="L19" s="60"/>
      <c r="M19" s="146"/>
      <c r="N19" s="39"/>
      <c r="O19" s="146"/>
      <c r="P19" s="39"/>
      <c r="Q19" s="39" t="s">
        <v>3</v>
      </c>
      <c r="R19" s="146"/>
      <c r="S19" s="39" t="s">
        <v>3</v>
      </c>
      <c r="T19" s="146"/>
      <c r="U19" s="146"/>
      <c r="V19" s="146"/>
      <c r="W19" s="146"/>
      <c r="X19" s="146"/>
      <c r="Y19" s="146"/>
      <c r="Z19" s="60"/>
      <c r="AA19" s="146"/>
      <c r="AB19" s="39"/>
      <c r="AC19" s="146"/>
      <c r="AD19" s="39"/>
      <c r="AE19" s="39" t="s">
        <v>3</v>
      </c>
      <c r="AF19" s="146"/>
      <c r="AG19" s="39" t="s">
        <v>3</v>
      </c>
      <c r="AH19" s="146"/>
      <c r="AI19" s="146"/>
      <c r="AJ19" s="146"/>
      <c r="AK19" s="146"/>
      <c r="AL19" s="146"/>
      <c r="AM19" s="146"/>
      <c r="AN19" s="60"/>
      <c r="AO19" s="146"/>
      <c r="AP19" s="39"/>
      <c r="AQ19" s="146"/>
      <c r="AR19" s="39"/>
      <c r="AS19" s="39" t="s">
        <v>3</v>
      </c>
      <c r="AT19" s="146"/>
      <c r="AU19" s="39" t="s">
        <v>3</v>
      </c>
      <c r="AV19" s="146"/>
      <c r="AW19" s="146"/>
      <c r="AX19" s="146"/>
      <c r="AY19" s="146"/>
      <c r="AZ19" s="146"/>
      <c r="BA19" s="146"/>
      <c r="BB19" s="60"/>
      <c r="BC19" s="146"/>
      <c r="BD19" s="39"/>
      <c r="BE19" s="146"/>
      <c r="BF19" s="39"/>
      <c r="BG19" s="39" t="s">
        <v>3</v>
      </c>
      <c r="BH19" s="146"/>
      <c r="BI19" s="39" t="s">
        <v>3</v>
      </c>
      <c r="BJ19" s="146"/>
      <c r="BK19" s="146"/>
      <c r="BL19" s="146"/>
      <c r="BM19" s="146"/>
      <c r="BN19" s="20"/>
      <c r="BO19" s="20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146"/>
      <c r="I20" s="146"/>
      <c r="J20" s="146"/>
      <c r="K20" s="146"/>
      <c r="L20" s="60"/>
      <c r="M20" s="146"/>
      <c r="N20" s="39"/>
      <c r="O20" s="146"/>
      <c r="P20" s="39"/>
      <c r="Q20" s="39" t="s">
        <v>3</v>
      </c>
      <c r="R20" s="146"/>
      <c r="S20" s="39" t="s">
        <v>3</v>
      </c>
      <c r="T20" s="146"/>
      <c r="U20" s="146"/>
      <c r="V20" s="146"/>
      <c r="W20" s="146"/>
      <c r="X20" s="146"/>
      <c r="Y20" s="146"/>
      <c r="Z20" s="60"/>
      <c r="AA20" s="146"/>
      <c r="AB20" s="39"/>
      <c r="AC20" s="146"/>
      <c r="AD20" s="39"/>
      <c r="AE20" s="39" t="s">
        <v>3</v>
      </c>
      <c r="AF20" s="146"/>
      <c r="AG20" s="39" t="s">
        <v>3</v>
      </c>
      <c r="AH20" s="146"/>
      <c r="AI20" s="146"/>
      <c r="AJ20" s="146"/>
      <c r="AK20" s="146"/>
      <c r="AL20" s="146"/>
      <c r="AM20" s="146"/>
      <c r="AN20" s="60"/>
      <c r="AO20" s="146"/>
      <c r="AP20" s="39"/>
      <c r="AQ20" s="146"/>
      <c r="AR20" s="39"/>
      <c r="AS20" s="39" t="s">
        <v>3</v>
      </c>
      <c r="AT20" s="146"/>
      <c r="AU20" s="39" t="s">
        <v>3</v>
      </c>
      <c r="AV20" s="146"/>
      <c r="AW20" s="146"/>
      <c r="AX20" s="146"/>
      <c r="AY20" s="146"/>
      <c r="AZ20" s="146"/>
      <c r="BA20" s="146"/>
      <c r="BB20" s="60"/>
      <c r="BC20" s="146"/>
      <c r="BD20" s="39"/>
      <c r="BE20" s="146"/>
      <c r="BF20" s="39"/>
      <c r="BG20" s="39" t="s">
        <v>3</v>
      </c>
      <c r="BH20" s="146"/>
      <c r="BI20" s="39" t="s">
        <v>3</v>
      </c>
      <c r="BJ20" s="146"/>
      <c r="BK20" s="146"/>
      <c r="BL20" s="146"/>
      <c r="BM20" s="146"/>
      <c r="BN20" s="20"/>
      <c r="BO20" s="20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146"/>
      <c r="I21" s="146"/>
      <c r="J21" s="146"/>
      <c r="K21" s="146"/>
      <c r="L21" s="60"/>
      <c r="M21" s="146"/>
      <c r="N21" s="39"/>
      <c r="O21" s="146"/>
      <c r="P21" s="39"/>
      <c r="Q21" s="39" t="s">
        <v>3</v>
      </c>
      <c r="R21" s="146"/>
      <c r="S21" s="39" t="s">
        <v>3</v>
      </c>
      <c r="T21" s="146"/>
      <c r="U21" s="146"/>
      <c r="V21" s="146"/>
      <c r="W21" s="146"/>
      <c r="X21" s="146"/>
      <c r="Y21" s="146"/>
      <c r="Z21" s="60"/>
      <c r="AA21" s="146"/>
      <c r="AB21" s="39"/>
      <c r="AC21" s="146"/>
      <c r="AD21" s="39"/>
      <c r="AE21" s="39" t="s">
        <v>3</v>
      </c>
      <c r="AF21" s="146"/>
      <c r="AG21" s="39" t="s">
        <v>3</v>
      </c>
      <c r="AH21" s="146"/>
      <c r="AI21" s="146"/>
      <c r="AJ21" s="146"/>
      <c r="AK21" s="146"/>
      <c r="AL21" s="146"/>
      <c r="AM21" s="146"/>
      <c r="AN21" s="60"/>
      <c r="AO21" s="146"/>
      <c r="AP21" s="39"/>
      <c r="AQ21" s="146"/>
      <c r="AR21" s="39"/>
      <c r="AS21" s="39" t="s">
        <v>3</v>
      </c>
      <c r="AT21" s="146"/>
      <c r="AU21" s="39" t="s">
        <v>3</v>
      </c>
      <c r="AV21" s="146"/>
      <c r="AW21" s="146"/>
      <c r="AX21" s="146"/>
      <c r="AY21" s="146"/>
      <c r="AZ21" s="146"/>
      <c r="BA21" s="146"/>
      <c r="BB21" s="60"/>
      <c r="BC21" s="146"/>
      <c r="BD21" s="39"/>
      <c r="BE21" s="146"/>
      <c r="BF21" s="39"/>
      <c r="BG21" s="39" t="s">
        <v>3</v>
      </c>
      <c r="BH21" s="146"/>
      <c r="BI21" s="39" t="s">
        <v>3</v>
      </c>
      <c r="BJ21" s="146"/>
      <c r="BK21" s="146"/>
      <c r="BL21" s="146"/>
      <c r="BM21" s="146"/>
      <c r="BN21" s="20"/>
      <c r="BO21" s="20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146"/>
      <c r="I22" s="146"/>
      <c r="J22" s="146"/>
      <c r="K22" s="146"/>
      <c r="L22" s="60"/>
      <c r="M22" s="146"/>
      <c r="N22" s="39"/>
      <c r="O22" s="146"/>
      <c r="P22" s="39"/>
      <c r="Q22" s="39" t="s">
        <v>3</v>
      </c>
      <c r="R22" s="146"/>
      <c r="S22" s="39" t="s">
        <v>3</v>
      </c>
      <c r="T22" s="146"/>
      <c r="U22" s="146"/>
      <c r="V22" s="146"/>
      <c r="W22" s="146"/>
      <c r="X22" s="146"/>
      <c r="Y22" s="146"/>
      <c r="Z22" s="60"/>
      <c r="AA22" s="146"/>
      <c r="AB22" s="39"/>
      <c r="AC22" s="146"/>
      <c r="AD22" s="39"/>
      <c r="AE22" s="39" t="s">
        <v>3</v>
      </c>
      <c r="AF22" s="146"/>
      <c r="AG22" s="39" t="s">
        <v>3</v>
      </c>
      <c r="AH22" s="146"/>
      <c r="AI22" s="146"/>
      <c r="AJ22" s="146"/>
      <c r="AK22" s="146"/>
      <c r="AL22" s="146"/>
      <c r="AM22" s="146"/>
      <c r="AN22" s="60"/>
      <c r="AO22" s="146"/>
      <c r="AP22" s="39"/>
      <c r="AQ22" s="146"/>
      <c r="AR22" s="39"/>
      <c r="AS22" s="39" t="s">
        <v>3</v>
      </c>
      <c r="AT22" s="146"/>
      <c r="AU22" s="39" t="s">
        <v>3</v>
      </c>
      <c r="AV22" s="146"/>
      <c r="AW22" s="146"/>
      <c r="AX22" s="146"/>
      <c r="AY22" s="146"/>
      <c r="AZ22" s="146"/>
      <c r="BA22" s="146"/>
      <c r="BB22" s="60"/>
      <c r="BC22" s="146"/>
      <c r="BD22" s="39"/>
      <c r="BE22" s="146"/>
      <c r="BF22" s="39"/>
      <c r="BG22" s="39" t="s">
        <v>3</v>
      </c>
      <c r="BH22" s="146"/>
      <c r="BI22" s="39" t="s">
        <v>3</v>
      </c>
      <c r="BJ22" s="146"/>
      <c r="BK22" s="146"/>
      <c r="BL22" s="146"/>
      <c r="BM22" s="146"/>
      <c r="BN22" s="20"/>
      <c r="BO22" s="20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146"/>
      <c r="I23" s="146"/>
      <c r="J23" s="146"/>
      <c r="K23" s="146"/>
      <c r="L23" s="60"/>
      <c r="M23" s="146"/>
      <c r="N23" s="39"/>
      <c r="O23" s="146"/>
      <c r="P23" s="39"/>
      <c r="Q23" s="39" t="s">
        <v>3</v>
      </c>
      <c r="R23" s="146"/>
      <c r="S23" s="39" t="s">
        <v>3</v>
      </c>
      <c r="T23" s="146"/>
      <c r="U23" s="146"/>
      <c r="V23" s="146"/>
      <c r="W23" s="146"/>
      <c r="X23" s="146"/>
      <c r="Y23" s="146"/>
      <c r="Z23" s="60"/>
      <c r="AA23" s="146"/>
      <c r="AB23" s="39"/>
      <c r="AC23" s="146"/>
      <c r="AD23" s="39"/>
      <c r="AE23" s="39" t="s">
        <v>3</v>
      </c>
      <c r="AF23" s="146"/>
      <c r="AG23" s="39" t="s">
        <v>3</v>
      </c>
      <c r="AH23" s="146"/>
      <c r="AI23" s="146"/>
      <c r="AJ23" s="146"/>
      <c r="AK23" s="146"/>
      <c r="AL23" s="146"/>
      <c r="AM23" s="146"/>
      <c r="AN23" s="60"/>
      <c r="AO23" s="146"/>
      <c r="AP23" s="39"/>
      <c r="AQ23" s="146"/>
      <c r="AR23" s="39"/>
      <c r="AS23" s="39" t="s">
        <v>3</v>
      </c>
      <c r="AT23" s="146"/>
      <c r="AU23" s="39" t="s">
        <v>3</v>
      </c>
      <c r="AV23" s="146"/>
      <c r="AW23" s="146"/>
      <c r="AX23" s="146"/>
      <c r="AY23" s="146"/>
      <c r="AZ23" s="146"/>
      <c r="BA23" s="146"/>
      <c r="BB23" s="60"/>
      <c r="BC23" s="146"/>
      <c r="BD23" s="39"/>
      <c r="BE23" s="146"/>
      <c r="BF23" s="39"/>
      <c r="BG23" s="39" t="s">
        <v>3</v>
      </c>
      <c r="BH23" s="146"/>
      <c r="BI23" s="39" t="s">
        <v>3</v>
      </c>
      <c r="BJ23" s="146"/>
      <c r="BK23" s="146"/>
      <c r="BL23" s="146"/>
      <c r="BM23" s="146"/>
      <c r="BN23" s="20"/>
      <c r="BO23" s="20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146"/>
      <c r="I24" s="146"/>
      <c r="J24" s="146"/>
      <c r="K24" s="146"/>
      <c r="L24" s="60"/>
      <c r="M24" s="146"/>
      <c r="N24" s="39"/>
      <c r="O24" s="146"/>
      <c r="P24" s="39"/>
      <c r="Q24" s="39" t="s">
        <v>3</v>
      </c>
      <c r="R24" s="146"/>
      <c r="S24" s="39" t="s">
        <v>3</v>
      </c>
      <c r="T24" s="146"/>
      <c r="U24" s="146"/>
      <c r="V24" s="146"/>
      <c r="W24" s="146"/>
      <c r="X24" s="146"/>
      <c r="Y24" s="146"/>
      <c r="Z24" s="60"/>
      <c r="AA24" s="146"/>
      <c r="AB24" s="39"/>
      <c r="AC24" s="146"/>
      <c r="AD24" s="39"/>
      <c r="AE24" s="39" t="s">
        <v>3</v>
      </c>
      <c r="AF24" s="146"/>
      <c r="AG24" s="39" t="s">
        <v>3</v>
      </c>
      <c r="AH24" s="146"/>
      <c r="AI24" s="146"/>
      <c r="AJ24" s="146"/>
      <c r="AK24" s="146"/>
      <c r="AL24" s="146"/>
      <c r="AM24" s="146"/>
      <c r="AN24" s="60"/>
      <c r="AO24" s="146"/>
      <c r="AP24" s="39"/>
      <c r="AQ24" s="146"/>
      <c r="AR24" s="39"/>
      <c r="AS24" s="39" t="s">
        <v>3</v>
      </c>
      <c r="AT24" s="146"/>
      <c r="AU24" s="39" t="s">
        <v>3</v>
      </c>
      <c r="AV24" s="146"/>
      <c r="AW24" s="146"/>
      <c r="AX24" s="146"/>
      <c r="AY24" s="146"/>
      <c r="AZ24" s="146"/>
      <c r="BA24" s="146"/>
      <c r="BB24" s="60"/>
      <c r="BC24" s="146"/>
      <c r="BD24" s="39"/>
      <c r="BE24" s="146"/>
      <c r="BF24" s="39"/>
      <c r="BG24" s="39" t="s">
        <v>3</v>
      </c>
      <c r="BH24" s="146"/>
      <c r="BI24" s="39" t="s">
        <v>3</v>
      </c>
      <c r="BJ24" s="146"/>
      <c r="BK24" s="146"/>
      <c r="BL24" s="146"/>
      <c r="BM24" s="146"/>
      <c r="BN24" s="20"/>
      <c r="BO24" s="20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146"/>
      <c r="I25" s="146"/>
      <c r="J25" s="146"/>
      <c r="K25" s="146"/>
      <c r="L25" s="60"/>
      <c r="M25" s="146"/>
      <c r="N25" s="39"/>
      <c r="O25" s="146"/>
      <c r="P25" s="39"/>
      <c r="Q25" s="39" t="s">
        <v>3</v>
      </c>
      <c r="R25" s="146"/>
      <c r="S25" s="39" t="s">
        <v>3</v>
      </c>
      <c r="T25" s="146"/>
      <c r="U25" s="146"/>
      <c r="V25" s="146"/>
      <c r="W25" s="146"/>
      <c r="X25" s="146"/>
      <c r="Y25" s="146"/>
      <c r="Z25" s="60"/>
      <c r="AA25" s="146"/>
      <c r="AB25" s="39"/>
      <c r="AC25" s="146"/>
      <c r="AD25" s="39"/>
      <c r="AE25" s="39" t="s">
        <v>3</v>
      </c>
      <c r="AF25" s="146"/>
      <c r="AG25" s="39" t="s">
        <v>3</v>
      </c>
      <c r="AH25" s="146"/>
      <c r="AI25" s="146"/>
      <c r="AJ25" s="146"/>
      <c r="AK25" s="146"/>
      <c r="AL25" s="146"/>
      <c r="AM25" s="146"/>
      <c r="AN25" s="60"/>
      <c r="AO25" s="146"/>
      <c r="AP25" s="39"/>
      <c r="AQ25" s="146"/>
      <c r="AR25" s="39"/>
      <c r="AS25" s="39" t="s">
        <v>3</v>
      </c>
      <c r="AT25" s="146"/>
      <c r="AU25" s="39" t="s">
        <v>3</v>
      </c>
      <c r="AV25" s="146"/>
      <c r="AW25" s="146"/>
      <c r="AX25" s="146"/>
      <c r="AY25" s="146"/>
      <c r="AZ25" s="146"/>
      <c r="BA25" s="146"/>
      <c r="BB25" s="60"/>
      <c r="BC25" s="146"/>
      <c r="BD25" s="39"/>
      <c r="BE25" s="146"/>
      <c r="BF25" s="39"/>
      <c r="BG25" s="39" t="s">
        <v>3</v>
      </c>
      <c r="BH25" s="146"/>
      <c r="BI25" s="39" t="s">
        <v>3</v>
      </c>
      <c r="BJ25" s="146"/>
      <c r="BK25" s="146"/>
      <c r="BL25" s="146"/>
      <c r="BM25" s="146"/>
      <c r="BN25" s="20"/>
      <c r="BO25" s="20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146"/>
      <c r="I26" s="146"/>
      <c r="J26" s="146"/>
      <c r="K26" s="146"/>
      <c r="L26" s="60"/>
      <c r="M26" s="146"/>
      <c r="N26" s="39"/>
      <c r="O26" s="146"/>
      <c r="P26" s="39"/>
      <c r="Q26" s="39" t="s">
        <v>3</v>
      </c>
      <c r="R26" s="146"/>
      <c r="S26" s="39" t="s">
        <v>3</v>
      </c>
      <c r="T26" s="146"/>
      <c r="U26" s="146"/>
      <c r="V26" s="146"/>
      <c r="W26" s="146"/>
      <c r="X26" s="146"/>
      <c r="Y26" s="146"/>
      <c r="Z26" s="60"/>
      <c r="AA26" s="146"/>
      <c r="AB26" s="39"/>
      <c r="AC26" s="146"/>
      <c r="AD26" s="39"/>
      <c r="AE26" s="39" t="s">
        <v>3</v>
      </c>
      <c r="AF26" s="146"/>
      <c r="AG26" s="39" t="s">
        <v>3</v>
      </c>
      <c r="AH26" s="146"/>
      <c r="AI26" s="146"/>
      <c r="AJ26" s="146"/>
      <c r="AK26" s="146"/>
      <c r="AL26" s="146"/>
      <c r="AM26" s="146"/>
      <c r="AN26" s="60"/>
      <c r="AO26" s="146"/>
      <c r="AP26" s="39"/>
      <c r="AQ26" s="146"/>
      <c r="AR26" s="39"/>
      <c r="AS26" s="39" t="s">
        <v>3</v>
      </c>
      <c r="AT26" s="146"/>
      <c r="AU26" s="39" t="s">
        <v>3</v>
      </c>
      <c r="AV26" s="146"/>
      <c r="AW26" s="146"/>
      <c r="AX26" s="146"/>
      <c r="AY26" s="146"/>
      <c r="AZ26" s="146"/>
      <c r="BA26" s="146"/>
      <c r="BB26" s="60"/>
      <c r="BC26" s="146"/>
      <c r="BD26" s="39"/>
      <c r="BE26" s="146"/>
      <c r="BF26" s="39"/>
      <c r="BG26" s="39" t="s">
        <v>3</v>
      </c>
      <c r="BH26" s="146"/>
      <c r="BI26" s="39" t="s">
        <v>3</v>
      </c>
      <c r="BJ26" s="146"/>
      <c r="BK26" s="146"/>
      <c r="BL26" s="146"/>
      <c r="BM26" s="146"/>
      <c r="BN26" s="20"/>
      <c r="BO26" s="20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146"/>
      <c r="I27" s="146"/>
      <c r="J27" s="146"/>
      <c r="K27" s="146"/>
      <c r="L27" s="60"/>
      <c r="M27" s="146"/>
      <c r="N27" s="39"/>
      <c r="O27" s="146"/>
      <c r="P27" s="39"/>
      <c r="Q27" s="39" t="s">
        <v>3</v>
      </c>
      <c r="R27" s="146"/>
      <c r="S27" s="39" t="s">
        <v>3</v>
      </c>
      <c r="T27" s="146"/>
      <c r="U27" s="146"/>
      <c r="V27" s="146"/>
      <c r="W27" s="146"/>
      <c r="X27" s="146"/>
      <c r="Y27" s="146"/>
      <c r="Z27" s="60"/>
      <c r="AA27" s="146"/>
      <c r="AB27" s="39"/>
      <c r="AC27" s="146"/>
      <c r="AD27" s="39"/>
      <c r="AE27" s="39" t="s">
        <v>3</v>
      </c>
      <c r="AF27" s="146"/>
      <c r="AG27" s="39" t="s">
        <v>3</v>
      </c>
      <c r="AH27" s="146"/>
      <c r="AI27" s="146"/>
      <c r="AJ27" s="146"/>
      <c r="AK27" s="146"/>
      <c r="AL27" s="146"/>
      <c r="AM27" s="146"/>
      <c r="AN27" s="60"/>
      <c r="AO27" s="146"/>
      <c r="AP27" s="39"/>
      <c r="AQ27" s="146"/>
      <c r="AR27" s="39"/>
      <c r="AS27" s="39" t="s">
        <v>3</v>
      </c>
      <c r="AT27" s="146"/>
      <c r="AU27" s="39" t="s">
        <v>3</v>
      </c>
      <c r="AV27" s="146"/>
      <c r="AW27" s="146"/>
      <c r="AX27" s="146"/>
      <c r="AY27" s="146"/>
      <c r="AZ27" s="146"/>
      <c r="BA27" s="146"/>
      <c r="BB27" s="60"/>
      <c r="BC27" s="146"/>
      <c r="BD27" s="39"/>
      <c r="BE27" s="146"/>
      <c r="BF27" s="39"/>
      <c r="BG27" s="39" t="s">
        <v>3</v>
      </c>
      <c r="BH27" s="146"/>
      <c r="BI27" s="39" t="s">
        <v>3</v>
      </c>
      <c r="BJ27" s="146"/>
      <c r="BK27" s="146"/>
      <c r="BL27" s="146"/>
      <c r="BM27" s="146"/>
      <c r="BN27" s="20"/>
      <c r="BO27" s="20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146"/>
      <c r="I28" s="146"/>
      <c r="J28" s="146"/>
      <c r="K28" s="146"/>
      <c r="L28" s="60"/>
      <c r="M28" s="146"/>
      <c r="N28" s="39"/>
      <c r="O28" s="146"/>
      <c r="P28" s="39"/>
      <c r="Q28" s="39" t="s">
        <v>3</v>
      </c>
      <c r="R28" s="146"/>
      <c r="S28" s="39" t="s">
        <v>3</v>
      </c>
      <c r="T28" s="146"/>
      <c r="U28" s="146"/>
      <c r="V28" s="146"/>
      <c r="W28" s="146"/>
      <c r="X28" s="146"/>
      <c r="Y28" s="146"/>
      <c r="Z28" s="60"/>
      <c r="AA28" s="146"/>
      <c r="AB28" s="39"/>
      <c r="AC28" s="146"/>
      <c r="AD28" s="39"/>
      <c r="AE28" s="39" t="s">
        <v>3</v>
      </c>
      <c r="AF28" s="146"/>
      <c r="AG28" s="39" t="s">
        <v>3</v>
      </c>
      <c r="AH28" s="146"/>
      <c r="AI28" s="146"/>
      <c r="AJ28" s="146"/>
      <c r="AK28" s="146"/>
      <c r="AL28" s="146"/>
      <c r="AM28" s="146"/>
      <c r="AN28" s="60"/>
      <c r="AO28" s="146"/>
      <c r="AP28" s="39"/>
      <c r="AQ28" s="146"/>
      <c r="AR28" s="39"/>
      <c r="AS28" s="39" t="s">
        <v>3</v>
      </c>
      <c r="AT28" s="146"/>
      <c r="AU28" s="39" t="s">
        <v>3</v>
      </c>
      <c r="AV28" s="146"/>
      <c r="AW28" s="146"/>
      <c r="AX28" s="146"/>
      <c r="AY28" s="146"/>
      <c r="AZ28" s="146"/>
      <c r="BA28" s="146"/>
      <c r="BB28" s="60"/>
      <c r="BC28" s="146"/>
      <c r="BD28" s="39"/>
      <c r="BE28" s="146"/>
      <c r="BF28" s="39"/>
      <c r="BG28" s="39" t="s">
        <v>3</v>
      </c>
      <c r="BH28" s="146"/>
      <c r="BI28" s="39" t="s">
        <v>3</v>
      </c>
      <c r="BJ28" s="146"/>
      <c r="BK28" s="146"/>
      <c r="BL28" s="146"/>
      <c r="BM28" s="146"/>
      <c r="BN28" s="20"/>
      <c r="BO28" s="20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146"/>
      <c r="I29" s="146"/>
      <c r="J29" s="146"/>
      <c r="K29" s="146"/>
      <c r="L29" s="60"/>
      <c r="M29" s="146"/>
      <c r="N29" s="39"/>
      <c r="O29" s="146"/>
      <c r="P29" s="39"/>
      <c r="Q29" s="39" t="s">
        <v>3</v>
      </c>
      <c r="R29" s="146"/>
      <c r="S29" s="39" t="s">
        <v>3</v>
      </c>
      <c r="T29" s="146"/>
      <c r="U29" s="146"/>
      <c r="V29" s="146"/>
      <c r="W29" s="146"/>
      <c r="X29" s="146"/>
      <c r="Y29" s="146"/>
      <c r="Z29" s="60"/>
      <c r="AA29" s="146"/>
      <c r="AB29" s="39"/>
      <c r="AC29" s="146"/>
      <c r="AD29" s="39"/>
      <c r="AE29" s="39" t="s">
        <v>3</v>
      </c>
      <c r="AF29" s="146"/>
      <c r="AG29" s="39" t="s">
        <v>3</v>
      </c>
      <c r="AH29" s="146"/>
      <c r="AI29" s="146"/>
      <c r="AJ29" s="146"/>
      <c r="AK29" s="146"/>
      <c r="AL29" s="146"/>
      <c r="AM29" s="146"/>
      <c r="AN29" s="60"/>
      <c r="AO29" s="146"/>
      <c r="AP29" s="39"/>
      <c r="AQ29" s="146"/>
      <c r="AR29" s="39"/>
      <c r="AS29" s="39" t="s">
        <v>3</v>
      </c>
      <c r="AT29" s="146"/>
      <c r="AU29" s="39" t="s">
        <v>3</v>
      </c>
      <c r="AV29" s="146"/>
      <c r="AW29" s="146"/>
      <c r="AX29" s="146"/>
      <c r="AY29" s="146"/>
      <c r="AZ29" s="146"/>
      <c r="BA29" s="146"/>
      <c r="BB29" s="60"/>
      <c r="BC29" s="146"/>
      <c r="BD29" s="39"/>
      <c r="BE29" s="146"/>
      <c r="BF29" s="39"/>
      <c r="BG29" s="39" t="s">
        <v>3</v>
      </c>
      <c r="BH29" s="146"/>
      <c r="BI29" s="39" t="s">
        <v>3</v>
      </c>
      <c r="BJ29" s="146"/>
      <c r="BK29" s="146"/>
      <c r="BL29" s="146"/>
      <c r="BM29" s="146"/>
      <c r="BN29" s="20"/>
      <c r="BO29" s="20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146"/>
      <c r="I30" s="146"/>
      <c r="J30" s="146"/>
      <c r="K30" s="146"/>
      <c r="L30" s="60"/>
      <c r="M30" s="146"/>
      <c r="N30" s="39"/>
      <c r="O30" s="146"/>
      <c r="P30" s="39"/>
      <c r="Q30" s="39" t="s">
        <v>3</v>
      </c>
      <c r="R30" s="146"/>
      <c r="S30" s="39" t="s">
        <v>3</v>
      </c>
      <c r="T30" s="146"/>
      <c r="U30" s="146"/>
      <c r="V30" s="146"/>
      <c r="W30" s="146"/>
      <c r="X30" s="146"/>
      <c r="Y30" s="146"/>
      <c r="Z30" s="60"/>
      <c r="AA30" s="146"/>
      <c r="AB30" s="39"/>
      <c r="AC30" s="146"/>
      <c r="AD30" s="39"/>
      <c r="AE30" s="39" t="s">
        <v>3</v>
      </c>
      <c r="AF30" s="146"/>
      <c r="AG30" s="39" t="s">
        <v>3</v>
      </c>
      <c r="AH30" s="146"/>
      <c r="AI30" s="146"/>
      <c r="AJ30" s="146"/>
      <c r="AK30" s="146"/>
      <c r="AL30" s="146"/>
      <c r="AM30" s="146"/>
      <c r="AN30" s="60"/>
      <c r="AO30" s="146"/>
      <c r="AP30" s="39"/>
      <c r="AQ30" s="146"/>
      <c r="AR30" s="39"/>
      <c r="AS30" s="39" t="s">
        <v>3</v>
      </c>
      <c r="AT30" s="146"/>
      <c r="AU30" s="39" t="s">
        <v>3</v>
      </c>
      <c r="AV30" s="146"/>
      <c r="AW30" s="146"/>
      <c r="AX30" s="146"/>
      <c r="AY30" s="146"/>
      <c r="AZ30" s="146"/>
      <c r="BA30" s="146"/>
      <c r="BB30" s="60"/>
      <c r="BC30" s="146"/>
      <c r="BD30" s="39"/>
      <c r="BE30" s="146"/>
      <c r="BF30" s="39"/>
      <c r="BG30" s="39" t="s">
        <v>3</v>
      </c>
      <c r="BH30" s="146"/>
      <c r="BI30" s="39" t="s">
        <v>3</v>
      </c>
      <c r="BJ30" s="146"/>
      <c r="BK30" s="146"/>
      <c r="BL30" s="146"/>
      <c r="BM30" s="146"/>
      <c r="BN30" s="20"/>
      <c r="BO30" s="20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147"/>
      <c r="H31" s="147"/>
      <c r="I31" s="147"/>
      <c r="J31" s="147"/>
      <c r="K31" s="147"/>
      <c r="L31" s="61"/>
      <c r="M31" s="147"/>
      <c r="N31" s="40"/>
      <c r="O31" s="147"/>
      <c r="P31" s="40"/>
      <c r="Q31" s="40" t="s">
        <v>3</v>
      </c>
      <c r="R31" s="147"/>
      <c r="S31" s="40" t="s">
        <v>3</v>
      </c>
      <c r="T31" s="147"/>
      <c r="U31" s="147"/>
      <c r="V31" s="147"/>
      <c r="W31" s="147"/>
      <c r="X31" s="147"/>
      <c r="Y31" s="147"/>
      <c r="Z31" s="61"/>
      <c r="AA31" s="147"/>
      <c r="AB31" s="40"/>
      <c r="AC31" s="147"/>
      <c r="AD31" s="40"/>
      <c r="AE31" s="40" t="s">
        <v>3</v>
      </c>
      <c r="AF31" s="147"/>
      <c r="AG31" s="40" t="s">
        <v>3</v>
      </c>
      <c r="AH31" s="147"/>
      <c r="AI31" s="147"/>
      <c r="AJ31" s="147"/>
      <c r="AK31" s="147"/>
      <c r="AL31" s="147"/>
      <c r="AM31" s="147"/>
      <c r="AN31" s="61"/>
      <c r="AO31" s="147"/>
      <c r="AP31" s="40"/>
      <c r="AQ31" s="147"/>
      <c r="AR31" s="40"/>
      <c r="AS31" s="40" t="s">
        <v>3</v>
      </c>
      <c r="AT31" s="147"/>
      <c r="AU31" s="40" t="s">
        <v>3</v>
      </c>
      <c r="AV31" s="147"/>
      <c r="AW31" s="147"/>
      <c r="AX31" s="147"/>
      <c r="AY31" s="147"/>
      <c r="AZ31" s="147"/>
      <c r="BA31" s="147"/>
      <c r="BB31" s="61"/>
      <c r="BC31" s="147"/>
      <c r="BD31" s="40"/>
      <c r="BE31" s="147"/>
      <c r="BF31" s="40"/>
      <c r="BG31" s="40" t="s">
        <v>3</v>
      </c>
      <c r="BH31" s="147"/>
      <c r="BI31" s="40" t="s">
        <v>3</v>
      </c>
      <c r="BJ31" s="147"/>
      <c r="BK31" s="147"/>
      <c r="BL31" s="147"/>
      <c r="BM31" s="147"/>
      <c r="BN31" s="28"/>
      <c r="BO31" s="28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U15:U16"/>
    <mergeCell ref="G15:G16"/>
    <mergeCell ref="I15:I16"/>
    <mergeCell ref="K15:K16"/>
    <mergeCell ref="M15:M16"/>
    <mergeCell ref="BG15:BG16"/>
    <mergeCell ref="AU15:AU16"/>
    <mergeCell ref="AW15:AW16"/>
    <mergeCell ref="D4:F4"/>
    <mergeCell ref="D5:F5"/>
    <mergeCell ref="W15:W16"/>
    <mergeCell ref="O15:O16"/>
    <mergeCell ref="Q15:Q16"/>
    <mergeCell ref="S15:S16"/>
    <mergeCell ref="Y4:BO4"/>
    <mergeCell ref="Y5:BO5"/>
    <mergeCell ref="AI15:AI16"/>
    <mergeCell ref="AO15:AO16"/>
    <mergeCell ref="AQ15:AQ16"/>
    <mergeCell ref="AS15:AS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D34:F34"/>
    <mergeCell ref="I34:S34"/>
    <mergeCell ref="Y34:AK34"/>
    <mergeCell ref="E28:F28"/>
    <mergeCell ref="E29:F29"/>
    <mergeCell ref="E30:F30"/>
    <mergeCell ref="E31:F31"/>
    <mergeCell ref="C32:BO32"/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3.125" style="1" customWidth="1"/>
    <col min="89" max="89" width="9.75390625" style="1" customWidth="1"/>
    <col min="90" max="90" width="16.87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66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197" t="s">
        <v>0</v>
      </c>
      <c r="D14" s="197" t="s">
        <v>1</v>
      </c>
      <c r="E14" s="197" t="s">
        <v>5</v>
      </c>
      <c r="F14" s="199"/>
      <c r="G14" s="201" t="s">
        <v>2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  <c r="BQ14" s="192" t="s">
        <v>7</v>
      </c>
      <c r="BR14" s="193"/>
      <c r="BS14" s="193"/>
      <c r="BT14" s="193"/>
      <c r="BU14" s="193"/>
      <c r="BV14" s="193"/>
      <c r="BW14" s="194"/>
      <c r="BX14" s="185" t="s">
        <v>13</v>
      </c>
      <c r="BY14" s="190" t="s">
        <v>4</v>
      </c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89" t="s">
        <v>14</v>
      </c>
      <c r="CN14" s="190" t="s">
        <v>15</v>
      </c>
      <c r="CO14" s="191"/>
      <c r="CP14" s="180" t="s">
        <v>19</v>
      </c>
      <c r="CQ14" s="182" t="s">
        <v>18</v>
      </c>
      <c r="CR14" s="10"/>
    </row>
    <row r="15" spans="2:96" ht="12" customHeight="1" thickBot="1">
      <c r="B15" s="9"/>
      <c r="C15" s="198"/>
      <c r="D15" s="198"/>
      <c r="E15" s="198"/>
      <c r="F15" s="200"/>
      <c r="G15" s="178">
        <v>1</v>
      </c>
      <c r="H15" s="127"/>
      <c r="I15" s="179">
        <v>2</v>
      </c>
      <c r="J15" s="128"/>
      <c r="K15" s="179">
        <v>3</v>
      </c>
      <c r="L15" s="128"/>
      <c r="M15" s="179">
        <v>4</v>
      </c>
      <c r="N15" s="128"/>
      <c r="O15" s="179">
        <v>5</v>
      </c>
      <c r="P15" s="128"/>
      <c r="Q15" s="179">
        <v>6</v>
      </c>
      <c r="R15" s="128"/>
      <c r="S15" s="179">
        <v>7</v>
      </c>
      <c r="T15" s="128"/>
      <c r="U15" s="179">
        <v>8</v>
      </c>
      <c r="V15" s="128"/>
      <c r="W15" s="179">
        <v>9</v>
      </c>
      <c r="X15" s="128"/>
      <c r="Y15" s="179">
        <v>10</v>
      </c>
      <c r="Z15" s="128"/>
      <c r="AA15" s="179">
        <v>11</v>
      </c>
      <c r="AB15" s="128"/>
      <c r="AC15" s="179">
        <v>12</v>
      </c>
      <c r="AD15" s="128"/>
      <c r="AE15" s="179">
        <v>13</v>
      </c>
      <c r="AF15" s="128"/>
      <c r="AG15" s="179">
        <v>14</v>
      </c>
      <c r="AH15" s="128"/>
      <c r="AI15" s="179">
        <v>15</v>
      </c>
      <c r="AJ15" s="128"/>
      <c r="AK15" s="179">
        <v>16</v>
      </c>
      <c r="AL15" s="128"/>
      <c r="AM15" s="179">
        <v>17</v>
      </c>
      <c r="AN15" s="128"/>
      <c r="AO15" s="179">
        <v>18</v>
      </c>
      <c r="AP15" s="128"/>
      <c r="AQ15" s="179">
        <v>19</v>
      </c>
      <c r="AR15" s="128"/>
      <c r="AS15" s="179">
        <v>20</v>
      </c>
      <c r="AT15" s="128"/>
      <c r="AU15" s="179">
        <v>21</v>
      </c>
      <c r="AV15" s="128"/>
      <c r="AW15" s="179">
        <v>22</v>
      </c>
      <c r="AX15" s="128"/>
      <c r="AY15" s="179">
        <v>23</v>
      </c>
      <c r="AZ15" s="128"/>
      <c r="BA15" s="179">
        <v>24</v>
      </c>
      <c r="BB15" s="128"/>
      <c r="BC15" s="179">
        <v>25</v>
      </c>
      <c r="BD15" s="128"/>
      <c r="BE15" s="179">
        <v>26</v>
      </c>
      <c r="BF15" s="128"/>
      <c r="BG15" s="179">
        <v>27</v>
      </c>
      <c r="BH15" s="128"/>
      <c r="BI15" s="179">
        <v>28</v>
      </c>
      <c r="BJ15" s="128"/>
      <c r="BK15" s="179">
        <v>29</v>
      </c>
      <c r="BL15" s="128"/>
      <c r="BM15" s="179">
        <v>30</v>
      </c>
      <c r="BN15" s="129"/>
      <c r="BO15" s="208">
        <v>31</v>
      </c>
      <c r="BP15" s="130"/>
      <c r="BQ15" s="178" t="s">
        <v>9</v>
      </c>
      <c r="BR15" s="179"/>
      <c r="BS15" s="179" t="s">
        <v>8</v>
      </c>
      <c r="BT15" s="179"/>
      <c r="BU15" s="179"/>
      <c r="BV15" s="179"/>
      <c r="BW15" s="184" t="s">
        <v>20</v>
      </c>
      <c r="BX15" s="186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189"/>
      <c r="CN15" s="190"/>
      <c r="CO15" s="191"/>
      <c r="CP15" s="181"/>
      <c r="CQ15" s="183"/>
      <c r="CR15" s="10"/>
    </row>
    <row r="16" spans="2:96" ht="70.5" customHeight="1" thickBot="1">
      <c r="B16" s="9"/>
      <c r="C16" s="198"/>
      <c r="D16" s="198"/>
      <c r="E16" s="198"/>
      <c r="F16" s="200"/>
      <c r="G16" s="178"/>
      <c r="H16" s="127"/>
      <c r="I16" s="179"/>
      <c r="J16" s="128"/>
      <c r="K16" s="179"/>
      <c r="L16" s="128"/>
      <c r="M16" s="179"/>
      <c r="N16" s="128"/>
      <c r="O16" s="179"/>
      <c r="P16" s="128"/>
      <c r="Q16" s="179"/>
      <c r="R16" s="128"/>
      <c r="S16" s="179"/>
      <c r="T16" s="128"/>
      <c r="U16" s="179"/>
      <c r="V16" s="128"/>
      <c r="W16" s="179"/>
      <c r="X16" s="128"/>
      <c r="Y16" s="179"/>
      <c r="Z16" s="128"/>
      <c r="AA16" s="179"/>
      <c r="AB16" s="128"/>
      <c r="AC16" s="179"/>
      <c r="AD16" s="128"/>
      <c r="AE16" s="179"/>
      <c r="AF16" s="128"/>
      <c r="AG16" s="179"/>
      <c r="AH16" s="128"/>
      <c r="AI16" s="179"/>
      <c r="AJ16" s="128"/>
      <c r="AK16" s="179"/>
      <c r="AL16" s="128"/>
      <c r="AM16" s="179"/>
      <c r="AN16" s="128"/>
      <c r="AO16" s="179"/>
      <c r="AP16" s="128"/>
      <c r="AQ16" s="179"/>
      <c r="AR16" s="128"/>
      <c r="AS16" s="179"/>
      <c r="AT16" s="128"/>
      <c r="AU16" s="179"/>
      <c r="AV16" s="128"/>
      <c r="AW16" s="179"/>
      <c r="AX16" s="128"/>
      <c r="AY16" s="179"/>
      <c r="AZ16" s="128"/>
      <c r="BA16" s="179"/>
      <c r="BB16" s="128"/>
      <c r="BC16" s="179"/>
      <c r="BD16" s="128"/>
      <c r="BE16" s="179"/>
      <c r="BF16" s="128"/>
      <c r="BG16" s="179"/>
      <c r="BH16" s="128"/>
      <c r="BI16" s="179"/>
      <c r="BJ16" s="128"/>
      <c r="BK16" s="179"/>
      <c r="BL16" s="128"/>
      <c r="BM16" s="179"/>
      <c r="BN16" s="129"/>
      <c r="BO16" s="208"/>
      <c r="BP16" s="130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2" t="s">
        <v>11</v>
      </c>
      <c r="BW16" s="184"/>
      <c r="BX16" s="186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189"/>
      <c r="CN16" s="133" t="s">
        <v>16</v>
      </c>
      <c r="CO16" s="134" t="s">
        <v>17</v>
      </c>
      <c r="CP16" s="181"/>
      <c r="CQ16" s="183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146"/>
      <c r="H17" s="83"/>
      <c r="I17" s="146"/>
      <c r="J17" s="39"/>
      <c r="K17" s="39" t="s">
        <v>3</v>
      </c>
      <c r="L17" s="39"/>
      <c r="M17" s="39" t="s">
        <v>3</v>
      </c>
      <c r="N17" s="146"/>
      <c r="O17" s="39" t="s">
        <v>3</v>
      </c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39" t="s">
        <v>3</v>
      </c>
      <c r="AB17" s="146"/>
      <c r="AC17" s="39" t="s">
        <v>3</v>
      </c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39" t="s">
        <v>3</v>
      </c>
      <c r="AP17" s="146"/>
      <c r="AQ17" s="39" t="s">
        <v>3</v>
      </c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39" t="s">
        <v>3</v>
      </c>
      <c r="BD17" s="146"/>
      <c r="BE17" s="39" t="s">
        <v>3</v>
      </c>
      <c r="BF17" s="146"/>
      <c r="BG17" s="146"/>
      <c r="BH17" s="146"/>
      <c r="BI17" s="146"/>
      <c r="BJ17" s="146"/>
      <c r="BK17" s="146"/>
      <c r="BL17" s="60"/>
      <c r="BM17" s="146"/>
      <c r="BN17" s="39"/>
      <c r="BO17" s="146"/>
      <c r="BP17" s="39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146"/>
      <c r="H18" s="83"/>
      <c r="I18" s="146"/>
      <c r="J18" s="39"/>
      <c r="K18" s="39" t="s">
        <v>3</v>
      </c>
      <c r="L18" s="39"/>
      <c r="M18" s="39" t="s">
        <v>3</v>
      </c>
      <c r="N18" s="146"/>
      <c r="O18" s="39" t="s">
        <v>3</v>
      </c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39" t="s">
        <v>3</v>
      </c>
      <c r="AB18" s="146"/>
      <c r="AC18" s="39" t="s">
        <v>3</v>
      </c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39" t="s">
        <v>3</v>
      </c>
      <c r="AP18" s="146"/>
      <c r="AQ18" s="39" t="s">
        <v>3</v>
      </c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39" t="s">
        <v>3</v>
      </c>
      <c r="BD18" s="146"/>
      <c r="BE18" s="39" t="s">
        <v>3</v>
      </c>
      <c r="BF18" s="146"/>
      <c r="BG18" s="146"/>
      <c r="BH18" s="146"/>
      <c r="BI18" s="146"/>
      <c r="BJ18" s="146"/>
      <c r="BK18" s="146"/>
      <c r="BL18" s="60"/>
      <c r="BM18" s="146"/>
      <c r="BN18" s="39"/>
      <c r="BO18" s="146"/>
      <c r="BP18" s="39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146"/>
      <c r="H19" s="83"/>
      <c r="I19" s="146"/>
      <c r="J19" s="39"/>
      <c r="K19" s="39" t="s">
        <v>3</v>
      </c>
      <c r="L19" s="39"/>
      <c r="M19" s="39" t="s">
        <v>3</v>
      </c>
      <c r="N19" s="146"/>
      <c r="O19" s="39" t="s">
        <v>3</v>
      </c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39" t="s">
        <v>3</v>
      </c>
      <c r="AB19" s="146"/>
      <c r="AC19" s="39" t="s">
        <v>3</v>
      </c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39" t="s">
        <v>3</v>
      </c>
      <c r="AP19" s="146"/>
      <c r="AQ19" s="39" t="s">
        <v>3</v>
      </c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39" t="s">
        <v>3</v>
      </c>
      <c r="BD19" s="146"/>
      <c r="BE19" s="39" t="s">
        <v>3</v>
      </c>
      <c r="BF19" s="146"/>
      <c r="BG19" s="146"/>
      <c r="BH19" s="146"/>
      <c r="BI19" s="146"/>
      <c r="BJ19" s="146"/>
      <c r="BK19" s="146"/>
      <c r="BL19" s="60"/>
      <c r="BM19" s="146"/>
      <c r="BN19" s="39"/>
      <c r="BO19" s="146"/>
      <c r="BP19" s="39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146"/>
      <c r="H20" s="83"/>
      <c r="I20" s="146"/>
      <c r="J20" s="39"/>
      <c r="K20" s="39" t="s">
        <v>3</v>
      </c>
      <c r="L20" s="39"/>
      <c r="M20" s="39" t="s">
        <v>3</v>
      </c>
      <c r="N20" s="146"/>
      <c r="O20" s="39" t="s">
        <v>3</v>
      </c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39" t="s">
        <v>3</v>
      </c>
      <c r="AB20" s="146"/>
      <c r="AC20" s="39" t="s">
        <v>3</v>
      </c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39" t="s">
        <v>3</v>
      </c>
      <c r="AP20" s="146"/>
      <c r="AQ20" s="39" t="s">
        <v>3</v>
      </c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39" t="s">
        <v>3</v>
      </c>
      <c r="BD20" s="146"/>
      <c r="BE20" s="39" t="s">
        <v>3</v>
      </c>
      <c r="BF20" s="146"/>
      <c r="BG20" s="146"/>
      <c r="BH20" s="146"/>
      <c r="BI20" s="146"/>
      <c r="BJ20" s="146"/>
      <c r="BK20" s="146"/>
      <c r="BL20" s="60"/>
      <c r="BM20" s="146"/>
      <c r="BN20" s="39"/>
      <c r="BO20" s="146"/>
      <c r="BP20" s="39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146"/>
      <c r="H21" s="83"/>
      <c r="I21" s="146"/>
      <c r="J21" s="39"/>
      <c r="K21" s="39" t="s">
        <v>3</v>
      </c>
      <c r="L21" s="39"/>
      <c r="M21" s="39" t="s">
        <v>3</v>
      </c>
      <c r="N21" s="146"/>
      <c r="O21" s="39" t="s">
        <v>3</v>
      </c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39" t="s">
        <v>3</v>
      </c>
      <c r="AB21" s="146"/>
      <c r="AC21" s="39" t="s">
        <v>3</v>
      </c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39" t="s">
        <v>3</v>
      </c>
      <c r="AP21" s="146"/>
      <c r="AQ21" s="39" t="s">
        <v>3</v>
      </c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39" t="s">
        <v>3</v>
      </c>
      <c r="BD21" s="146"/>
      <c r="BE21" s="39" t="s">
        <v>3</v>
      </c>
      <c r="BF21" s="146"/>
      <c r="BG21" s="146"/>
      <c r="BH21" s="146"/>
      <c r="BI21" s="146"/>
      <c r="BJ21" s="146"/>
      <c r="BK21" s="146"/>
      <c r="BL21" s="60"/>
      <c r="BM21" s="146"/>
      <c r="BN21" s="39"/>
      <c r="BO21" s="146"/>
      <c r="BP21" s="39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146"/>
      <c r="H22" s="83"/>
      <c r="I22" s="146"/>
      <c r="J22" s="39"/>
      <c r="K22" s="39" t="s">
        <v>3</v>
      </c>
      <c r="L22" s="39"/>
      <c r="M22" s="39" t="s">
        <v>3</v>
      </c>
      <c r="N22" s="146"/>
      <c r="O22" s="39" t="s">
        <v>3</v>
      </c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39" t="s">
        <v>3</v>
      </c>
      <c r="AB22" s="146"/>
      <c r="AC22" s="39" t="s">
        <v>3</v>
      </c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39" t="s">
        <v>3</v>
      </c>
      <c r="AP22" s="146"/>
      <c r="AQ22" s="39" t="s">
        <v>3</v>
      </c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39" t="s">
        <v>3</v>
      </c>
      <c r="BD22" s="146"/>
      <c r="BE22" s="39" t="s">
        <v>3</v>
      </c>
      <c r="BF22" s="146"/>
      <c r="BG22" s="146"/>
      <c r="BH22" s="146"/>
      <c r="BI22" s="146"/>
      <c r="BJ22" s="146"/>
      <c r="BK22" s="146"/>
      <c r="BL22" s="60"/>
      <c r="BM22" s="146"/>
      <c r="BN22" s="39"/>
      <c r="BO22" s="146"/>
      <c r="BP22" s="39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146"/>
      <c r="H23" s="83"/>
      <c r="I23" s="146"/>
      <c r="J23" s="39"/>
      <c r="K23" s="39" t="s">
        <v>3</v>
      </c>
      <c r="L23" s="39"/>
      <c r="M23" s="39" t="s">
        <v>3</v>
      </c>
      <c r="N23" s="146"/>
      <c r="O23" s="39" t="s">
        <v>3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39" t="s">
        <v>3</v>
      </c>
      <c r="AB23" s="146"/>
      <c r="AC23" s="39" t="s">
        <v>3</v>
      </c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39" t="s">
        <v>3</v>
      </c>
      <c r="AP23" s="146"/>
      <c r="AQ23" s="39" t="s">
        <v>3</v>
      </c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39" t="s">
        <v>3</v>
      </c>
      <c r="BD23" s="146"/>
      <c r="BE23" s="39" t="s">
        <v>3</v>
      </c>
      <c r="BF23" s="146"/>
      <c r="BG23" s="146"/>
      <c r="BH23" s="146"/>
      <c r="BI23" s="146"/>
      <c r="BJ23" s="146"/>
      <c r="BK23" s="146"/>
      <c r="BL23" s="60"/>
      <c r="BM23" s="146"/>
      <c r="BN23" s="39"/>
      <c r="BO23" s="146"/>
      <c r="BP23" s="39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146"/>
      <c r="H24" s="83"/>
      <c r="I24" s="146"/>
      <c r="J24" s="39"/>
      <c r="K24" s="39" t="s">
        <v>3</v>
      </c>
      <c r="L24" s="39"/>
      <c r="M24" s="39" t="s">
        <v>3</v>
      </c>
      <c r="N24" s="146"/>
      <c r="O24" s="39" t="s">
        <v>3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39" t="s">
        <v>3</v>
      </c>
      <c r="AB24" s="146"/>
      <c r="AC24" s="39" t="s">
        <v>3</v>
      </c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39" t="s">
        <v>3</v>
      </c>
      <c r="AP24" s="146"/>
      <c r="AQ24" s="39" t="s">
        <v>3</v>
      </c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39" t="s">
        <v>3</v>
      </c>
      <c r="BD24" s="146"/>
      <c r="BE24" s="39" t="s">
        <v>3</v>
      </c>
      <c r="BF24" s="146"/>
      <c r="BG24" s="146"/>
      <c r="BH24" s="146"/>
      <c r="BI24" s="146"/>
      <c r="BJ24" s="146"/>
      <c r="BK24" s="146"/>
      <c r="BL24" s="60"/>
      <c r="BM24" s="146"/>
      <c r="BN24" s="39"/>
      <c r="BO24" s="146"/>
      <c r="BP24" s="39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146"/>
      <c r="H25" s="83"/>
      <c r="I25" s="146"/>
      <c r="J25" s="39"/>
      <c r="K25" s="39" t="s">
        <v>3</v>
      </c>
      <c r="L25" s="39"/>
      <c r="M25" s="39" t="s">
        <v>3</v>
      </c>
      <c r="N25" s="146"/>
      <c r="O25" s="39" t="s">
        <v>3</v>
      </c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39" t="s">
        <v>3</v>
      </c>
      <c r="AB25" s="146"/>
      <c r="AC25" s="39" t="s">
        <v>3</v>
      </c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39" t="s">
        <v>3</v>
      </c>
      <c r="AP25" s="146"/>
      <c r="AQ25" s="39" t="s">
        <v>3</v>
      </c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39" t="s">
        <v>3</v>
      </c>
      <c r="BD25" s="146"/>
      <c r="BE25" s="39" t="s">
        <v>3</v>
      </c>
      <c r="BF25" s="146"/>
      <c r="BG25" s="146"/>
      <c r="BH25" s="146"/>
      <c r="BI25" s="146"/>
      <c r="BJ25" s="146"/>
      <c r="BK25" s="146"/>
      <c r="BL25" s="60"/>
      <c r="BM25" s="146"/>
      <c r="BN25" s="39"/>
      <c r="BO25" s="146"/>
      <c r="BP25" s="39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146"/>
      <c r="H26" s="83"/>
      <c r="I26" s="146"/>
      <c r="J26" s="39"/>
      <c r="K26" s="39" t="s">
        <v>3</v>
      </c>
      <c r="L26" s="39"/>
      <c r="M26" s="39" t="s">
        <v>3</v>
      </c>
      <c r="N26" s="146"/>
      <c r="O26" s="39" t="s">
        <v>3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39" t="s">
        <v>3</v>
      </c>
      <c r="AB26" s="146"/>
      <c r="AC26" s="39" t="s">
        <v>3</v>
      </c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39" t="s">
        <v>3</v>
      </c>
      <c r="AP26" s="146"/>
      <c r="AQ26" s="39" t="s">
        <v>3</v>
      </c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39" t="s">
        <v>3</v>
      </c>
      <c r="BD26" s="146"/>
      <c r="BE26" s="39" t="s">
        <v>3</v>
      </c>
      <c r="BF26" s="146"/>
      <c r="BG26" s="146"/>
      <c r="BH26" s="146"/>
      <c r="BI26" s="146"/>
      <c r="BJ26" s="146"/>
      <c r="BK26" s="146"/>
      <c r="BL26" s="60"/>
      <c r="BM26" s="146"/>
      <c r="BN26" s="39"/>
      <c r="BO26" s="146"/>
      <c r="BP26" s="39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146"/>
      <c r="H27" s="83"/>
      <c r="I27" s="146"/>
      <c r="J27" s="39"/>
      <c r="K27" s="39" t="s">
        <v>3</v>
      </c>
      <c r="L27" s="39"/>
      <c r="M27" s="39" t="s">
        <v>3</v>
      </c>
      <c r="N27" s="146"/>
      <c r="O27" s="39" t="s">
        <v>3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39" t="s">
        <v>3</v>
      </c>
      <c r="AB27" s="146"/>
      <c r="AC27" s="39" t="s">
        <v>3</v>
      </c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39" t="s">
        <v>3</v>
      </c>
      <c r="AP27" s="146"/>
      <c r="AQ27" s="39" t="s">
        <v>3</v>
      </c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39" t="s">
        <v>3</v>
      </c>
      <c r="BD27" s="146"/>
      <c r="BE27" s="39" t="s">
        <v>3</v>
      </c>
      <c r="BF27" s="146"/>
      <c r="BG27" s="146"/>
      <c r="BH27" s="146"/>
      <c r="BI27" s="146"/>
      <c r="BJ27" s="146"/>
      <c r="BK27" s="146"/>
      <c r="BL27" s="60"/>
      <c r="BM27" s="146"/>
      <c r="BN27" s="39"/>
      <c r="BO27" s="146"/>
      <c r="BP27" s="39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146"/>
      <c r="H28" s="83"/>
      <c r="I28" s="146"/>
      <c r="J28" s="39"/>
      <c r="K28" s="39" t="s">
        <v>3</v>
      </c>
      <c r="L28" s="39"/>
      <c r="M28" s="39" t="s">
        <v>3</v>
      </c>
      <c r="N28" s="146"/>
      <c r="O28" s="39" t="s">
        <v>3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39" t="s">
        <v>3</v>
      </c>
      <c r="AB28" s="146"/>
      <c r="AC28" s="39" t="s">
        <v>3</v>
      </c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39" t="s">
        <v>3</v>
      </c>
      <c r="AP28" s="146"/>
      <c r="AQ28" s="39" t="s">
        <v>3</v>
      </c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39" t="s">
        <v>3</v>
      </c>
      <c r="BD28" s="146"/>
      <c r="BE28" s="39" t="s">
        <v>3</v>
      </c>
      <c r="BF28" s="146"/>
      <c r="BG28" s="146"/>
      <c r="BH28" s="146"/>
      <c r="BI28" s="146"/>
      <c r="BJ28" s="146"/>
      <c r="BK28" s="146"/>
      <c r="BL28" s="60"/>
      <c r="BM28" s="146"/>
      <c r="BN28" s="39"/>
      <c r="BO28" s="146"/>
      <c r="BP28" s="39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146"/>
      <c r="H29" s="83"/>
      <c r="I29" s="146"/>
      <c r="J29" s="39"/>
      <c r="K29" s="39" t="s">
        <v>3</v>
      </c>
      <c r="L29" s="39"/>
      <c r="M29" s="39" t="s">
        <v>3</v>
      </c>
      <c r="N29" s="146"/>
      <c r="O29" s="39" t="s">
        <v>3</v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39" t="s">
        <v>3</v>
      </c>
      <c r="AB29" s="146"/>
      <c r="AC29" s="39" t="s">
        <v>3</v>
      </c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39" t="s">
        <v>3</v>
      </c>
      <c r="AP29" s="146"/>
      <c r="AQ29" s="39" t="s">
        <v>3</v>
      </c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39" t="s">
        <v>3</v>
      </c>
      <c r="BD29" s="146"/>
      <c r="BE29" s="39" t="s">
        <v>3</v>
      </c>
      <c r="BF29" s="146"/>
      <c r="BG29" s="146"/>
      <c r="BH29" s="146"/>
      <c r="BI29" s="146"/>
      <c r="BJ29" s="146"/>
      <c r="BK29" s="146"/>
      <c r="BL29" s="60"/>
      <c r="BM29" s="146"/>
      <c r="BN29" s="39"/>
      <c r="BO29" s="146"/>
      <c r="BP29" s="39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146"/>
      <c r="H30" s="83"/>
      <c r="I30" s="146"/>
      <c r="J30" s="39"/>
      <c r="K30" s="39" t="s">
        <v>3</v>
      </c>
      <c r="L30" s="39"/>
      <c r="M30" s="39" t="s">
        <v>3</v>
      </c>
      <c r="N30" s="146"/>
      <c r="O30" s="39" t="s">
        <v>3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39" t="s">
        <v>3</v>
      </c>
      <c r="AB30" s="146"/>
      <c r="AC30" s="39" t="s">
        <v>3</v>
      </c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39" t="s">
        <v>3</v>
      </c>
      <c r="AP30" s="146"/>
      <c r="AQ30" s="39" t="s">
        <v>3</v>
      </c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39" t="s">
        <v>3</v>
      </c>
      <c r="BD30" s="146"/>
      <c r="BE30" s="39" t="s">
        <v>3</v>
      </c>
      <c r="BF30" s="146"/>
      <c r="BG30" s="146"/>
      <c r="BH30" s="146"/>
      <c r="BI30" s="146"/>
      <c r="BJ30" s="146"/>
      <c r="BK30" s="146"/>
      <c r="BL30" s="60"/>
      <c r="BM30" s="146"/>
      <c r="BN30" s="39"/>
      <c r="BO30" s="146"/>
      <c r="BP30" s="39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146"/>
      <c r="H31" s="84"/>
      <c r="I31" s="146"/>
      <c r="J31" s="40"/>
      <c r="K31" s="40" t="s">
        <v>3</v>
      </c>
      <c r="L31" s="40"/>
      <c r="M31" s="40" t="s">
        <v>3</v>
      </c>
      <c r="N31" s="147"/>
      <c r="O31" s="40" t="s">
        <v>3</v>
      </c>
      <c r="P31" s="147"/>
      <c r="Q31" s="146"/>
      <c r="R31" s="147"/>
      <c r="S31" s="146"/>
      <c r="T31" s="146"/>
      <c r="U31" s="146"/>
      <c r="V31" s="146"/>
      <c r="W31" s="146"/>
      <c r="X31" s="146"/>
      <c r="Y31" s="146"/>
      <c r="Z31" s="146"/>
      <c r="AA31" s="40" t="s">
        <v>3</v>
      </c>
      <c r="AB31" s="146"/>
      <c r="AC31" s="40" t="s">
        <v>3</v>
      </c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40" t="s">
        <v>3</v>
      </c>
      <c r="AP31" s="146"/>
      <c r="AQ31" s="40" t="s">
        <v>3</v>
      </c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40" t="s">
        <v>3</v>
      </c>
      <c r="BD31" s="146"/>
      <c r="BE31" s="40" t="s">
        <v>3</v>
      </c>
      <c r="BF31" s="146"/>
      <c r="BG31" s="146"/>
      <c r="BH31" s="146"/>
      <c r="BI31" s="146"/>
      <c r="BJ31" s="146"/>
      <c r="BK31" s="146"/>
      <c r="BL31" s="61"/>
      <c r="BM31" s="147"/>
      <c r="BN31" s="40"/>
      <c r="BO31" s="147"/>
      <c r="BP31" s="40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U15:U16"/>
    <mergeCell ref="G15:G16"/>
    <mergeCell ref="I15:I16"/>
    <mergeCell ref="K15:K16"/>
    <mergeCell ref="M15:M16"/>
    <mergeCell ref="BG15:BG16"/>
    <mergeCell ref="AU15:AU16"/>
    <mergeCell ref="AW15:AW16"/>
    <mergeCell ref="D4:F4"/>
    <mergeCell ref="D5:F5"/>
    <mergeCell ref="W15:W16"/>
    <mergeCell ref="O15:O16"/>
    <mergeCell ref="Q15:Q16"/>
    <mergeCell ref="S15:S16"/>
    <mergeCell ref="Y4:BO4"/>
    <mergeCell ref="Y5:BO5"/>
    <mergeCell ref="AI15:AI16"/>
    <mergeCell ref="AO15:AO16"/>
    <mergeCell ref="AQ15:AQ16"/>
    <mergeCell ref="AS15:AS16"/>
    <mergeCell ref="BA15:BA16"/>
    <mergeCell ref="BC15:BC16"/>
    <mergeCell ref="BE15:BE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CG15:CG16"/>
    <mergeCell ref="CF15:CF16"/>
    <mergeCell ref="CC15:CC16"/>
    <mergeCell ref="BY14:CL14"/>
    <mergeCell ref="BY15:BY16"/>
    <mergeCell ref="BZ15:BZ16"/>
    <mergeCell ref="CH15:CH16"/>
    <mergeCell ref="CI15:CI16"/>
    <mergeCell ref="CJ15:CJ16"/>
    <mergeCell ref="CK15:CK16"/>
    <mergeCell ref="E24:F24"/>
    <mergeCell ref="G14:BP14"/>
    <mergeCell ref="E20:F20"/>
    <mergeCell ref="E21:F21"/>
    <mergeCell ref="E22:F22"/>
    <mergeCell ref="E23:F23"/>
    <mergeCell ref="E17:F17"/>
    <mergeCell ref="E18:F18"/>
    <mergeCell ref="AK15:AK16"/>
    <mergeCell ref="Y15:Y16"/>
    <mergeCell ref="E14:F16"/>
    <mergeCell ref="AG15:AG16"/>
    <mergeCell ref="CA15:CA16"/>
    <mergeCell ref="CB15:CB16"/>
    <mergeCell ref="AA15:AA16"/>
    <mergeCell ref="AC15:AC16"/>
    <mergeCell ref="AE15:AE16"/>
    <mergeCell ref="AY15:AY16"/>
    <mergeCell ref="BM15:BM16"/>
    <mergeCell ref="AM15:AM16"/>
    <mergeCell ref="BQ14:BW14"/>
    <mergeCell ref="BS15:BV15"/>
    <mergeCell ref="BQ15:BR15"/>
    <mergeCell ref="BI15:BI16"/>
    <mergeCell ref="BK15:BK16"/>
    <mergeCell ref="BO15:BO16"/>
    <mergeCell ref="D34:F34"/>
    <mergeCell ref="I34:S34"/>
    <mergeCell ref="Y34:AK34"/>
    <mergeCell ref="E28:F28"/>
    <mergeCell ref="E29:F29"/>
    <mergeCell ref="E30:F30"/>
    <mergeCell ref="E31:F31"/>
    <mergeCell ref="C32:BO32"/>
    <mergeCell ref="D35:F35"/>
    <mergeCell ref="I35:S35"/>
    <mergeCell ref="Y35:AK35"/>
    <mergeCell ref="B1:AX1"/>
    <mergeCell ref="E19:F19"/>
    <mergeCell ref="E25:F25"/>
    <mergeCell ref="E26:F26"/>
    <mergeCell ref="E27:F27"/>
    <mergeCell ref="D14:D16"/>
    <mergeCell ref="C14:C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B1:CR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2" width="2.75390625" style="1" customWidth="1"/>
    <col min="3" max="3" width="18.625" style="1" customWidth="1"/>
    <col min="4" max="4" width="17.00390625" style="1" customWidth="1"/>
    <col min="5" max="6" width="6.75390625" style="1" customWidth="1"/>
    <col min="7" max="7" width="2.75390625" style="1" customWidth="1"/>
    <col min="8" max="8" width="2.75390625" style="1" hidden="1" customWidth="1"/>
    <col min="9" max="9" width="2.75390625" style="1" customWidth="1"/>
    <col min="10" max="10" width="2.75390625" style="1" hidden="1" customWidth="1"/>
    <col min="11" max="11" width="2.75390625" style="1" customWidth="1"/>
    <col min="12" max="12" width="2.75390625" style="1" hidden="1" customWidth="1"/>
    <col min="13" max="13" width="2.75390625" style="1" customWidth="1"/>
    <col min="14" max="14" width="2.75390625" style="1" hidden="1" customWidth="1"/>
    <col min="15" max="15" width="2.75390625" style="1" customWidth="1"/>
    <col min="16" max="16" width="2.75390625" style="1" hidden="1" customWidth="1"/>
    <col min="17" max="17" width="2.75390625" style="1" customWidth="1"/>
    <col min="18" max="18" width="2.75390625" style="1" hidden="1" customWidth="1"/>
    <col min="19" max="19" width="2.75390625" style="1" customWidth="1"/>
    <col min="20" max="20" width="2.75390625" style="1" hidden="1" customWidth="1"/>
    <col min="21" max="21" width="2.75390625" style="1" customWidth="1"/>
    <col min="22" max="22" width="2.75390625" style="1" hidden="1" customWidth="1"/>
    <col min="23" max="23" width="2.75390625" style="1" customWidth="1"/>
    <col min="24" max="24" width="2.75390625" style="1" hidden="1" customWidth="1"/>
    <col min="25" max="25" width="2.75390625" style="1" customWidth="1"/>
    <col min="26" max="26" width="2.75390625" style="1" hidden="1" customWidth="1"/>
    <col min="27" max="27" width="2.75390625" style="1" customWidth="1"/>
    <col min="28" max="28" width="2.75390625" style="1" hidden="1" customWidth="1"/>
    <col min="29" max="29" width="2.75390625" style="1" customWidth="1"/>
    <col min="30" max="30" width="2.75390625" style="1" hidden="1" customWidth="1"/>
    <col min="31" max="31" width="2.75390625" style="1" customWidth="1"/>
    <col min="32" max="32" width="2.75390625" style="1" hidden="1" customWidth="1"/>
    <col min="33" max="33" width="2.75390625" style="1" customWidth="1"/>
    <col min="34" max="34" width="2.75390625" style="1" hidden="1" customWidth="1"/>
    <col min="35" max="35" width="2.75390625" style="1" customWidth="1"/>
    <col min="36" max="36" width="2.75390625" style="1" hidden="1" customWidth="1"/>
    <col min="37" max="37" width="2.75390625" style="1" customWidth="1"/>
    <col min="38" max="38" width="2.75390625" style="1" hidden="1" customWidth="1"/>
    <col min="39" max="39" width="2.75390625" style="1" customWidth="1"/>
    <col min="40" max="40" width="2.75390625" style="1" hidden="1" customWidth="1"/>
    <col min="41" max="41" width="2.75390625" style="1" customWidth="1"/>
    <col min="42" max="42" width="2.75390625" style="1" hidden="1" customWidth="1"/>
    <col min="43" max="43" width="2.75390625" style="1" customWidth="1"/>
    <col min="44" max="44" width="2.75390625" style="1" hidden="1" customWidth="1"/>
    <col min="45" max="45" width="2.75390625" style="1" customWidth="1"/>
    <col min="46" max="46" width="2.75390625" style="1" hidden="1" customWidth="1"/>
    <col min="47" max="47" width="2.75390625" style="1" customWidth="1"/>
    <col min="48" max="48" width="2.75390625" style="1" hidden="1" customWidth="1"/>
    <col min="49" max="49" width="2.75390625" style="1" customWidth="1"/>
    <col min="50" max="50" width="2.75390625" style="1" hidden="1" customWidth="1"/>
    <col min="51" max="51" width="2.75390625" style="1" customWidth="1"/>
    <col min="52" max="52" width="2.75390625" style="1" hidden="1" customWidth="1"/>
    <col min="53" max="53" width="2.75390625" style="1" customWidth="1"/>
    <col min="54" max="54" width="2.75390625" style="1" hidden="1" customWidth="1"/>
    <col min="55" max="55" width="2.75390625" style="1" customWidth="1"/>
    <col min="56" max="56" width="2.75390625" style="1" hidden="1" customWidth="1"/>
    <col min="57" max="57" width="2.75390625" style="1" customWidth="1"/>
    <col min="58" max="58" width="2.75390625" style="1" hidden="1" customWidth="1"/>
    <col min="59" max="59" width="2.75390625" style="1" customWidth="1"/>
    <col min="60" max="60" width="2.75390625" style="1" hidden="1" customWidth="1"/>
    <col min="61" max="61" width="2.75390625" style="1" customWidth="1"/>
    <col min="62" max="62" width="2.75390625" style="1" hidden="1" customWidth="1"/>
    <col min="63" max="63" width="2.75390625" style="1" customWidth="1"/>
    <col min="64" max="64" width="2.75390625" style="1" hidden="1" customWidth="1"/>
    <col min="65" max="65" width="2.75390625" style="1" customWidth="1"/>
    <col min="66" max="66" width="2.75390625" style="1" hidden="1" customWidth="1"/>
    <col min="67" max="67" width="2.75390625" style="1" customWidth="1"/>
    <col min="68" max="68" width="0" style="1" hidden="1" customWidth="1"/>
    <col min="69" max="87" width="6.75390625" style="1" customWidth="1"/>
    <col min="88" max="88" width="13.00390625" style="1" customWidth="1"/>
    <col min="89" max="89" width="9.625" style="1" customWidth="1"/>
    <col min="90" max="90" width="15.25390625" style="1" customWidth="1"/>
    <col min="91" max="91" width="8.25390625" style="1" customWidth="1"/>
    <col min="92" max="93" width="6.75390625" style="1" customWidth="1"/>
    <col min="94" max="94" width="8.875" style="1" customWidth="1"/>
    <col min="95" max="95" width="9.375" style="1" customWidth="1"/>
    <col min="96" max="16384" width="2.75390625" style="1" customWidth="1"/>
  </cols>
  <sheetData>
    <row r="1" spans="2:50" s="120" customFormat="1" ht="17.25" customHeight="1" thickBot="1">
      <c r="B1" s="173" t="s">
        <v>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2:9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2:96" ht="12" customHeight="1">
      <c r="B3" s="9"/>
      <c r="C3" s="2"/>
      <c r="D3" s="151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9"/>
      <c r="BS3" s="29"/>
      <c r="BT3" s="29"/>
      <c r="BU3" s="2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0"/>
    </row>
    <row r="4" spans="2:96" ht="12" customHeight="1">
      <c r="B4" s="9"/>
      <c r="C4" s="2"/>
      <c r="D4" s="209"/>
      <c r="E4" s="209"/>
      <c r="F4" s="20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4"/>
      <c r="X4" s="4"/>
      <c r="Y4" s="177" t="s">
        <v>6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27"/>
      <c r="BQ4" s="22"/>
      <c r="BR4" s="29"/>
      <c r="BS4" s="29"/>
      <c r="BT4" s="29"/>
      <c r="BU4" s="29"/>
      <c r="BV4" s="22"/>
      <c r="BW4" s="22"/>
      <c r="BX4" s="22"/>
      <c r="BY4" s="22"/>
      <c r="BZ4" s="22"/>
      <c r="CA4" s="22"/>
      <c r="CB4" s="22"/>
      <c r="CC4" s="22"/>
      <c r="CD4" s="17"/>
      <c r="CE4" s="22"/>
      <c r="CF4" s="22"/>
      <c r="CG4" s="22"/>
      <c r="CH4" s="22"/>
      <c r="CI4" s="22"/>
      <c r="CJ4" s="22"/>
      <c r="CK4" s="22"/>
      <c r="CL4" s="22"/>
      <c r="CM4" s="22"/>
      <c r="CN4" s="17"/>
      <c r="CO4" s="22"/>
      <c r="CP4" s="2"/>
      <c r="CQ4" s="2"/>
      <c r="CR4" s="10"/>
    </row>
    <row r="5" spans="2:96" ht="12" customHeight="1">
      <c r="B5" s="9"/>
      <c r="C5" s="2"/>
      <c r="D5" s="209"/>
      <c r="E5" s="209"/>
      <c r="F5" s="2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"/>
      <c r="X5" s="4"/>
      <c r="Y5" s="177" t="s">
        <v>67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27"/>
      <c r="BQ5" s="2"/>
      <c r="BR5" s="29"/>
      <c r="BS5" s="29"/>
      <c r="BT5" s="29"/>
      <c r="BU5" s="29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0"/>
    </row>
    <row r="6" spans="2:96" ht="12" customHeight="1" thickBot="1">
      <c r="B6" s="9"/>
      <c r="C6" s="2"/>
      <c r="D6" s="2"/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4"/>
      <c r="X6" s="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9"/>
      <c r="BS6" s="29"/>
      <c r="BT6" s="29"/>
      <c r="BU6" s="2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0"/>
    </row>
    <row r="7" spans="2:96" ht="12" customHeight="1" hidden="1">
      <c r="B7" s="9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9"/>
      <c r="BS7" s="29"/>
      <c r="BT7" s="29"/>
      <c r="BU7" s="29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0"/>
    </row>
    <row r="8" spans="2:96" ht="12" customHeight="1" hidden="1">
      <c r="B8" s="9"/>
      <c r="C8" s="2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10"/>
    </row>
    <row r="9" spans="2:96" ht="12" customHeight="1" hidden="1">
      <c r="B9" s="9"/>
      <c r="C9" s="2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2">
        <v>31</v>
      </c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10"/>
    </row>
    <row r="10" spans="2:96" ht="12" customHeight="1" hidden="1">
      <c r="B10" s="9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10"/>
    </row>
    <row r="11" spans="2:96" ht="12" customHeight="1" hidden="1">
      <c r="B11" s="9"/>
      <c r="C11" s="2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10"/>
    </row>
    <row r="12" spans="2:96" ht="12" customHeight="1" hidden="1">
      <c r="B12" s="9"/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10"/>
    </row>
    <row r="13" spans="2:96" ht="12" customHeight="1" hidden="1" thickBot="1">
      <c r="B13" s="9"/>
      <c r="C13" s="2">
        <v>31</v>
      </c>
      <c r="D13" s="2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10"/>
    </row>
    <row r="14" spans="2:96" ht="12" customHeight="1" thickBot="1">
      <c r="B14" s="9"/>
      <c r="C14" s="239" t="s">
        <v>0</v>
      </c>
      <c r="D14" s="239" t="s">
        <v>1</v>
      </c>
      <c r="E14" s="239" t="s">
        <v>5</v>
      </c>
      <c r="F14" s="241"/>
      <c r="G14" s="243" t="s">
        <v>2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5"/>
      <c r="BQ14" s="235" t="s">
        <v>7</v>
      </c>
      <c r="BR14" s="236"/>
      <c r="BS14" s="236"/>
      <c r="BT14" s="236"/>
      <c r="BU14" s="236"/>
      <c r="BV14" s="236"/>
      <c r="BW14" s="237"/>
      <c r="BX14" s="230" t="s">
        <v>13</v>
      </c>
      <c r="BY14" s="233" t="s">
        <v>4</v>
      </c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2" t="s">
        <v>14</v>
      </c>
      <c r="CN14" s="233" t="s">
        <v>15</v>
      </c>
      <c r="CO14" s="234"/>
      <c r="CP14" s="225" t="s">
        <v>19</v>
      </c>
      <c r="CQ14" s="227" t="s">
        <v>18</v>
      </c>
      <c r="CR14" s="10"/>
    </row>
    <row r="15" spans="2:96" ht="12" customHeight="1" thickBot="1">
      <c r="B15" s="9"/>
      <c r="C15" s="240"/>
      <c r="D15" s="240"/>
      <c r="E15" s="240"/>
      <c r="F15" s="242"/>
      <c r="G15" s="223">
        <v>1</v>
      </c>
      <c r="H15" s="121"/>
      <c r="I15" s="224">
        <v>2</v>
      </c>
      <c r="J15" s="122"/>
      <c r="K15" s="224">
        <v>3</v>
      </c>
      <c r="L15" s="122"/>
      <c r="M15" s="224">
        <v>4</v>
      </c>
      <c r="N15" s="122"/>
      <c r="O15" s="224">
        <v>5</v>
      </c>
      <c r="P15" s="122"/>
      <c r="Q15" s="224">
        <v>6</v>
      </c>
      <c r="R15" s="122"/>
      <c r="S15" s="224">
        <v>7</v>
      </c>
      <c r="T15" s="122"/>
      <c r="U15" s="224">
        <v>8</v>
      </c>
      <c r="V15" s="122"/>
      <c r="W15" s="224">
        <v>9</v>
      </c>
      <c r="X15" s="122"/>
      <c r="Y15" s="224">
        <v>10</v>
      </c>
      <c r="Z15" s="122"/>
      <c r="AA15" s="224">
        <v>11</v>
      </c>
      <c r="AB15" s="122"/>
      <c r="AC15" s="224">
        <v>12</v>
      </c>
      <c r="AD15" s="122"/>
      <c r="AE15" s="224">
        <v>13</v>
      </c>
      <c r="AF15" s="122"/>
      <c r="AG15" s="224">
        <v>14</v>
      </c>
      <c r="AH15" s="122"/>
      <c r="AI15" s="224">
        <v>15</v>
      </c>
      <c r="AJ15" s="122"/>
      <c r="AK15" s="224">
        <v>16</v>
      </c>
      <c r="AL15" s="122"/>
      <c r="AM15" s="224">
        <v>17</v>
      </c>
      <c r="AN15" s="122"/>
      <c r="AO15" s="224">
        <v>18</v>
      </c>
      <c r="AP15" s="122"/>
      <c r="AQ15" s="224">
        <v>19</v>
      </c>
      <c r="AR15" s="122"/>
      <c r="AS15" s="224">
        <v>20</v>
      </c>
      <c r="AT15" s="122"/>
      <c r="AU15" s="224">
        <v>21</v>
      </c>
      <c r="AV15" s="122"/>
      <c r="AW15" s="224">
        <v>22</v>
      </c>
      <c r="AX15" s="122"/>
      <c r="AY15" s="224">
        <v>23</v>
      </c>
      <c r="AZ15" s="122"/>
      <c r="BA15" s="224">
        <v>24</v>
      </c>
      <c r="BB15" s="122"/>
      <c r="BC15" s="224">
        <v>25</v>
      </c>
      <c r="BD15" s="122"/>
      <c r="BE15" s="224">
        <v>26</v>
      </c>
      <c r="BF15" s="122"/>
      <c r="BG15" s="224">
        <v>27</v>
      </c>
      <c r="BH15" s="122"/>
      <c r="BI15" s="224">
        <v>28</v>
      </c>
      <c r="BJ15" s="122"/>
      <c r="BK15" s="224">
        <v>29</v>
      </c>
      <c r="BL15" s="122"/>
      <c r="BM15" s="224">
        <v>30</v>
      </c>
      <c r="BN15" s="123"/>
      <c r="BO15" s="246">
        <v>31</v>
      </c>
      <c r="BP15" s="124"/>
      <c r="BQ15" s="223" t="s">
        <v>9</v>
      </c>
      <c r="BR15" s="224"/>
      <c r="BS15" s="224" t="s">
        <v>8</v>
      </c>
      <c r="BT15" s="224"/>
      <c r="BU15" s="224"/>
      <c r="BV15" s="224"/>
      <c r="BW15" s="229" t="s">
        <v>20</v>
      </c>
      <c r="BX15" s="231"/>
      <c r="BY15" s="196" t="s">
        <v>72</v>
      </c>
      <c r="BZ15" s="188" t="s">
        <v>73</v>
      </c>
      <c r="CA15" s="188" t="s">
        <v>74</v>
      </c>
      <c r="CB15" s="188" t="s">
        <v>75</v>
      </c>
      <c r="CC15" s="188" t="s">
        <v>76</v>
      </c>
      <c r="CD15" s="188" t="s">
        <v>77</v>
      </c>
      <c r="CE15" s="188" t="s">
        <v>78</v>
      </c>
      <c r="CF15" s="188" t="s">
        <v>79</v>
      </c>
      <c r="CG15" s="188" t="s">
        <v>80</v>
      </c>
      <c r="CH15" s="188" t="s">
        <v>81</v>
      </c>
      <c r="CI15" s="188" t="s">
        <v>82</v>
      </c>
      <c r="CJ15" s="213" t="s">
        <v>83</v>
      </c>
      <c r="CK15" s="213" t="s">
        <v>84</v>
      </c>
      <c r="CL15" s="187" t="s">
        <v>85</v>
      </c>
      <c r="CM15" s="232"/>
      <c r="CN15" s="233"/>
      <c r="CO15" s="234"/>
      <c r="CP15" s="226"/>
      <c r="CQ15" s="228"/>
      <c r="CR15" s="10"/>
    </row>
    <row r="16" spans="2:96" ht="72.75" customHeight="1" thickBot="1">
      <c r="B16" s="9"/>
      <c r="C16" s="240"/>
      <c r="D16" s="240"/>
      <c r="E16" s="240"/>
      <c r="F16" s="242"/>
      <c r="G16" s="223"/>
      <c r="H16" s="121"/>
      <c r="I16" s="224"/>
      <c r="J16" s="122"/>
      <c r="K16" s="224"/>
      <c r="L16" s="122"/>
      <c r="M16" s="224"/>
      <c r="N16" s="122"/>
      <c r="O16" s="224"/>
      <c r="P16" s="122"/>
      <c r="Q16" s="224"/>
      <c r="R16" s="122"/>
      <c r="S16" s="224"/>
      <c r="T16" s="122"/>
      <c r="U16" s="224"/>
      <c r="V16" s="122"/>
      <c r="W16" s="224"/>
      <c r="X16" s="122"/>
      <c r="Y16" s="224"/>
      <c r="Z16" s="122"/>
      <c r="AA16" s="224"/>
      <c r="AB16" s="122"/>
      <c r="AC16" s="224"/>
      <c r="AD16" s="122"/>
      <c r="AE16" s="224"/>
      <c r="AF16" s="122"/>
      <c r="AG16" s="224"/>
      <c r="AH16" s="122"/>
      <c r="AI16" s="224"/>
      <c r="AJ16" s="122"/>
      <c r="AK16" s="224"/>
      <c r="AL16" s="122"/>
      <c r="AM16" s="224"/>
      <c r="AN16" s="122"/>
      <c r="AO16" s="224"/>
      <c r="AP16" s="122"/>
      <c r="AQ16" s="224"/>
      <c r="AR16" s="122"/>
      <c r="AS16" s="224"/>
      <c r="AT16" s="122"/>
      <c r="AU16" s="224"/>
      <c r="AV16" s="122"/>
      <c r="AW16" s="224"/>
      <c r="AX16" s="122"/>
      <c r="AY16" s="224"/>
      <c r="AZ16" s="122"/>
      <c r="BA16" s="224"/>
      <c r="BB16" s="122"/>
      <c r="BC16" s="224"/>
      <c r="BD16" s="122"/>
      <c r="BE16" s="224"/>
      <c r="BF16" s="122"/>
      <c r="BG16" s="224"/>
      <c r="BH16" s="122"/>
      <c r="BI16" s="224"/>
      <c r="BJ16" s="122"/>
      <c r="BK16" s="224"/>
      <c r="BL16" s="122"/>
      <c r="BM16" s="224"/>
      <c r="BN16" s="123"/>
      <c r="BO16" s="246"/>
      <c r="BP16" s="124"/>
      <c r="BQ16" s="131" t="s">
        <v>10</v>
      </c>
      <c r="BR16" s="132" t="s">
        <v>12</v>
      </c>
      <c r="BS16" s="132" t="s">
        <v>10</v>
      </c>
      <c r="BT16" s="132" t="s">
        <v>11</v>
      </c>
      <c r="BU16" s="132" t="s">
        <v>12</v>
      </c>
      <c r="BV16" s="135" t="s">
        <v>11</v>
      </c>
      <c r="BW16" s="229"/>
      <c r="BX16" s="231"/>
      <c r="BY16" s="196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213"/>
      <c r="CK16" s="213"/>
      <c r="CL16" s="187"/>
      <c r="CM16" s="232"/>
      <c r="CN16" s="136" t="s">
        <v>16</v>
      </c>
      <c r="CO16" s="137" t="s">
        <v>17</v>
      </c>
      <c r="CP16" s="226"/>
      <c r="CQ16" s="228"/>
      <c r="CR16" s="10"/>
    </row>
    <row r="17" spans="2:96" ht="19.5" customHeight="1">
      <c r="B17" s="9"/>
      <c r="C17" s="41">
        <f>Январь!C17</f>
        <v>0</v>
      </c>
      <c r="D17" s="42">
        <f>Январь!D17</f>
        <v>0</v>
      </c>
      <c r="E17" s="222">
        <f>Январь!E17</f>
        <v>0</v>
      </c>
      <c r="F17" s="222"/>
      <c r="G17" s="39" t="s">
        <v>3</v>
      </c>
      <c r="H17" s="146"/>
      <c r="I17" s="39" t="s">
        <v>3</v>
      </c>
      <c r="J17" s="146"/>
      <c r="K17" s="146"/>
      <c r="L17" s="146"/>
      <c r="M17" s="146"/>
      <c r="N17" s="146"/>
      <c r="O17" s="146"/>
      <c r="P17" s="60"/>
      <c r="Q17" s="146"/>
      <c r="R17" s="39"/>
      <c r="S17" s="146"/>
      <c r="T17" s="39"/>
      <c r="U17" s="39" t="s">
        <v>3</v>
      </c>
      <c r="V17" s="146"/>
      <c r="W17" s="39" t="s">
        <v>3</v>
      </c>
      <c r="X17" s="146"/>
      <c r="Y17" s="146"/>
      <c r="Z17" s="146"/>
      <c r="AA17" s="146"/>
      <c r="AB17" s="146"/>
      <c r="AC17" s="146"/>
      <c r="AD17" s="60"/>
      <c r="AE17" s="146"/>
      <c r="AF17" s="39"/>
      <c r="AG17" s="146"/>
      <c r="AH17" s="39"/>
      <c r="AI17" s="39" t="s">
        <v>3</v>
      </c>
      <c r="AJ17" s="146"/>
      <c r="AK17" s="39" t="s">
        <v>3</v>
      </c>
      <c r="AL17" s="146"/>
      <c r="AM17" s="146"/>
      <c r="AN17" s="146"/>
      <c r="AO17" s="146"/>
      <c r="AP17" s="146"/>
      <c r="AQ17" s="146"/>
      <c r="AR17" s="60"/>
      <c r="AS17" s="146"/>
      <c r="AT17" s="39"/>
      <c r="AU17" s="146"/>
      <c r="AV17" s="39"/>
      <c r="AW17" s="39" t="s">
        <v>3</v>
      </c>
      <c r="AX17" s="146"/>
      <c r="AY17" s="39" t="s">
        <v>3</v>
      </c>
      <c r="AZ17" s="146"/>
      <c r="BA17" s="146"/>
      <c r="BB17" s="146"/>
      <c r="BC17" s="146"/>
      <c r="BD17" s="146"/>
      <c r="BE17" s="146"/>
      <c r="BF17" s="60"/>
      <c r="BG17" s="146"/>
      <c r="BH17" s="39"/>
      <c r="BI17" s="146"/>
      <c r="BJ17" s="39"/>
      <c r="BK17" s="39" t="s">
        <v>3</v>
      </c>
      <c r="BL17" s="146"/>
      <c r="BM17" s="39" t="s">
        <v>3</v>
      </c>
      <c r="BN17" s="146"/>
      <c r="BO17" s="146"/>
      <c r="BP17" s="21"/>
      <c r="BQ17" s="47">
        <f aca="true" t="shared" si="0" ref="BQ17:BQ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R17" s="48">
        <f aca="true" t="shared" si="1" ref="BR17:BR31">IF(ISNUMBER(G17),1,0)+IF(ISNUMBER(I17),1,0)+IF(ISNUMBER(K17),1,0)+IF(ISNUMBER(M17),1,0)+IF(ISNUMBER(O17),1,0)+IF(ISNUMBER(Q17),1,0)+IF(ISNUMBER(S17),1,0)+IF(ISNUMBER(U17),1,0)+IF(ISNUMBER(W17),1,0)+IF(ISNUMBER(Y17),1,0)+IF(ISNUMBER(AA17),1,0)+IF(ISNUMBER(AC17),1,0)+IF(ISNUMBER(AE17),1,0)+IF(ISNUMBER(AG17),1,0)+IF(ISNUMBER(AI17),1,0)+IF(ISNUMBER(AK17),1,0)+IF(ISNUMBER(AM17),1,0)+IF(ISNUMBER(AO17),1,0)+IF(ISNUMBER(AQ17),1,0)+IF(ISNUMBER(AS17),1,0)+IF(ISNUMBER(AU17),1,0)+IF(ISNUMBER(AW17),1,0)+IF(ISNUMBER(AY17),1,0)+IF(ISNUMBER(BA17),1,0)+IF(ISNUMBER(BC17),1,0)+IF(ISNUMBER(BE17),1,0)+IF(ISNUMBER(BG17),1,0)+IF(ISNUMBER(BI17),1,0)+IF(ISNUMBER(BK17),1,0)+IF(ISNUMBER(BM17),1,0)+IF(ISNUMBER(BO17),1,0)+BW17</f>
        <v>0</v>
      </c>
      <c r="BS17" s="48">
        <f aca="true" t="shared" si="2" ref="BS17:BS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T17" s="48">
        <f aca="true" t="shared" si="3" ref="BT17:BT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U17" s="48">
        <f aca="true" t="shared" si="4" ref="BU17:BU31">(IF(ISTEXT(G17),0,G17)+IF(ISTEXT(I17),0,I17)+IF(ISTEXT(K17),0,K17)+IF(ISTEXT(M17),0,M17)+IF(ISTEXT(O17),0,O17)+IF(ISTEXT(Q17),0,Q17)+IF(ISTEXT(S17),0,S17)+IF(ISTEXT(U17),0,U17)+IF(ISTEXT(W17),0,W17)+IF(ISTEXT(Y17),0,Y17)+IF(ISTEXT(AA17),0,AA17)+IF(ISTEXT(AC17),0,AC17)+IF(ISTEXT(AE17),0,AE17)+IF(ISTEXT(AG17),0,AG17)+IF(ISTEXT(AI17),0,AI17)+IF(ISTEXT(AK17),0,AK17)+IF(ISTEXT(AM17),0,AM17)+IF(ISTEXT(AO17),0,AO17)+IF(ISTEXT(AQ17),0,AQ17)+IF(ISTEXT(AS17),0,AS17)+IF(ISTEXT(AU17),0,AU17)+IF(ISTEXT(AW17),0,AW17)+IF(ISTEXT(AY17),0,AY17)+IF(ISTEXT(BA17),0,BA17)+IF(ISTEXT(BC17),0,BC17)+IF(ISTEXT(BE17),0,BE17)+IF(ISTEXT(BG17),0,BG17)+IF(ISTEXT(BI17),0,BI17)+IF(ISTEXT(BK17),0,BK17)+IF(ISTEXT(BM17),0,BM17)+IF(ISTEXT(BO17),0,BO17))+BW17*8</f>
        <v>0</v>
      </c>
      <c r="BV17" s="48">
        <f aca="true" t="shared" si="5" ref="BV17:BV31">(IF(ISTEXT(H17),0,H17)+IF(ISTEXT(J17),0,J17)+IF(ISTEXT(L17),0,L17)+IF(ISTEXT(N17),0,N17)+IF(ISTEXT(P17),0,P17)+IF(ISTEXT(R17),0,R17)+IF(ISTEXT(T17),0,T17)+IF(ISTEXT(V17),0,V17)+IF(ISTEXT(X17),0,X17)+IF(ISTEXT(Z17),0,Z17)+IF(ISTEXT(AB17),0,AB17)+IF(ISTEXT(AD17),0,AD17)+IF(ISTEXT(AF17),0,AF17)+IF(ISTEXT(AH17),0,AH17)+IF(ISTEXT(AJ17),0,AJ17)+IF(ISTEXT(AL17),0,AL17)+IF(ISTEXT(AN17),0,AN17)+IF(ISTEXT(AP17),0,AP17)+IF(ISTEXT(AR17),0,AR17)+IF(ISTEXT(AT17),0,AT17)+IF(ISTEXT(AV17),0,AV17)+IF(ISTEXT(AX17),0,AX17)+IF(ISTEXT(AZ17),0,AZ17)+IF(ISTEXT(BB17),0,BB17)+IF(ISTEXT(BD17),0,BD17)+IF(ISTEXT(BF17),0,BF17)+IF(ISTEXT(BH17),0,BH17)+IF(ISTEXT(BJ17),0,BJ17)+IF(ISTEXT(BL17),0,BL17)+IF(ISTEXT(BN17),0,BN17)+IF(ISTEXT(BP17),0,BP17))</f>
        <v>0</v>
      </c>
      <c r="BW17" s="49">
        <f aca="true" t="shared" si="6" ref="BW17:BW31">COUNTIF(G17:BP17,"к")</f>
        <v>0</v>
      </c>
      <c r="BX17" s="50">
        <f aca="true" t="shared" si="7" ref="BX17:BX31">IF(C17=0,0,COUNTIF(G17:BP17,"в"))</f>
        <v>0</v>
      </c>
      <c r="BY17" s="47">
        <f aca="true" t="shared" si="8" ref="BY17:BY31">COUNTIF(G17:BP17,"о")</f>
        <v>0</v>
      </c>
      <c r="BZ17" s="48">
        <f aca="true" t="shared" si="9" ref="BZ17:BZ31">COUNTIF(G17:BP17,"уо")</f>
        <v>0</v>
      </c>
      <c r="CA17" s="48">
        <f aca="true" t="shared" si="10" ref="CA17:CA31">COUNTIF(G17:BP17,"ун")</f>
        <v>0</v>
      </c>
      <c r="CB17" s="48">
        <f aca="true" t="shared" si="11" ref="CB17:CB31">COUNTIF(G17:BP17,"р")</f>
        <v>0</v>
      </c>
      <c r="CC17" s="48">
        <f aca="true" t="shared" si="12" ref="CC17:CC31">COUNTIF(G17:BP17,"б")</f>
        <v>0</v>
      </c>
      <c r="CD17" s="48">
        <f aca="true" t="shared" si="13" ref="CD17:CD31">COUNTIF(G17:BP17,"г")</f>
        <v>0</v>
      </c>
      <c r="CE17" s="48">
        <f aca="true" t="shared" si="14" ref="CE17:CE31">COUNTIF(G17:BP17,"а")</f>
        <v>0</v>
      </c>
      <c r="CF17" s="48">
        <f aca="true" t="shared" si="15" ref="CF17:CF31">COUNTIF(G17:BP17,"п")</f>
        <v>0</v>
      </c>
      <c r="CG17" s="48">
        <f aca="true" t="shared" si="16" ref="CG17:CG31">COUNTIF(G17:BP17,"д")</f>
        <v>0</v>
      </c>
      <c r="CH17" s="48">
        <f>COUNTIF(G17:BO17,"вп")</f>
        <v>0</v>
      </c>
      <c r="CI17" s="48">
        <f>COUNTIF(G17:BP17,"иа")</f>
        <v>0</v>
      </c>
      <c r="CJ17" s="48">
        <f>COUNTIF(G17:BP17,"оу")</f>
        <v>0</v>
      </c>
      <c r="CK17" s="48">
        <f>COUNTIF(G17:BP17,"оз")</f>
        <v>0</v>
      </c>
      <c r="CL17" s="49">
        <f>COUNTIF(G17:BP17,"ос")</f>
        <v>0</v>
      </c>
      <c r="CM17" s="50">
        <f>BQ17+BR17+BX17+BY17+BZ17+CA17+CB17+CC17+CD17+CE17+CF17+CG17+CL17+CH17+CI17+CJ17+CK17</f>
        <v>0</v>
      </c>
      <c r="CN17" s="141">
        <f>IF(CO17=0,0,IF(CO17=1,(IF((BQ17+BR17+BY17+BZ17+CI17)=0,0,((CM17-(CA17+CB17+CC17+CE17+CG17+CJ17+CK17))/$BO$9))),IF(CO17=0.75,(IF((BQ17+BR17+BY17+BZ17+CI17)=0,0,((CM17-(CA17+CB17+CC17+CE17+CG17+CJ17+CK17))/$BO$9)))*0.75,IF(CO17=0.5,(IF((BQ17+BR17+BY17+BZ17+CI17)=0,0,((CM17-(CA17+CB17+CC17+CE17+CG17+CJ17+CK17))/$BO$9)))*0.5,IF(CO17=0.25,(IF((BQ17+BR17+BY17+BZ17+CI17)=0,0,((CM17-(CA17+CB17+CC17+CE17+CG17+CJ17+CK17))/$BO$9)))*0.25)))))</f>
        <v>0</v>
      </c>
      <c r="CO17" s="138"/>
      <c r="CP17" s="73">
        <f aca="true" t="shared" si="17" ref="CP17:CP31">CM17/$BO$9</f>
        <v>0</v>
      </c>
      <c r="CQ17" s="62"/>
      <c r="CR17" s="10"/>
    </row>
    <row r="18" spans="2:96" ht="19.5" customHeight="1">
      <c r="B18" s="9"/>
      <c r="C18" s="43">
        <f>Январь!C18</f>
        <v>0</v>
      </c>
      <c r="D18" s="44">
        <f>Январь!D18</f>
        <v>0</v>
      </c>
      <c r="E18" s="220">
        <f>Январь!E18</f>
        <v>0</v>
      </c>
      <c r="F18" s="220"/>
      <c r="G18" s="39" t="s">
        <v>3</v>
      </c>
      <c r="H18" s="146"/>
      <c r="I18" s="39" t="s">
        <v>3</v>
      </c>
      <c r="J18" s="146"/>
      <c r="K18" s="146"/>
      <c r="L18" s="146"/>
      <c r="M18" s="146"/>
      <c r="N18" s="146"/>
      <c r="O18" s="146"/>
      <c r="P18" s="60"/>
      <c r="Q18" s="146"/>
      <c r="R18" s="39"/>
      <c r="S18" s="146"/>
      <c r="T18" s="39"/>
      <c r="U18" s="39" t="s">
        <v>3</v>
      </c>
      <c r="V18" s="146"/>
      <c r="W18" s="39" t="s">
        <v>3</v>
      </c>
      <c r="X18" s="146"/>
      <c r="Y18" s="146"/>
      <c r="Z18" s="146"/>
      <c r="AA18" s="146"/>
      <c r="AB18" s="146"/>
      <c r="AC18" s="146"/>
      <c r="AD18" s="60"/>
      <c r="AE18" s="146"/>
      <c r="AF18" s="39"/>
      <c r="AG18" s="146"/>
      <c r="AH18" s="39"/>
      <c r="AI18" s="39" t="s">
        <v>3</v>
      </c>
      <c r="AJ18" s="146"/>
      <c r="AK18" s="39" t="s">
        <v>3</v>
      </c>
      <c r="AL18" s="146"/>
      <c r="AM18" s="146"/>
      <c r="AN18" s="146"/>
      <c r="AO18" s="146"/>
      <c r="AP18" s="146"/>
      <c r="AQ18" s="146"/>
      <c r="AR18" s="60"/>
      <c r="AS18" s="146"/>
      <c r="AT18" s="39"/>
      <c r="AU18" s="146"/>
      <c r="AV18" s="39"/>
      <c r="AW18" s="39" t="s">
        <v>3</v>
      </c>
      <c r="AX18" s="146"/>
      <c r="AY18" s="39" t="s">
        <v>3</v>
      </c>
      <c r="AZ18" s="146"/>
      <c r="BA18" s="146"/>
      <c r="BB18" s="146"/>
      <c r="BC18" s="146"/>
      <c r="BD18" s="146"/>
      <c r="BE18" s="146"/>
      <c r="BF18" s="60"/>
      <c r="BG18" s="146"/>
      <c r="BH18" s="39"/>
      <c r="BI18" s="146"/>
      <c r="BJ18" s="39"/>
      <c r="BK18" s="39" t="s">
        <v>3</v>
      </c>
      <c r="BL18" s="146"/>
      <c r="BM18" s="39" t="s">
        <v>3</v>
      </c>
      <c r="BN18" s="146"/>
      <c r="BO18" s="146"/>
      <c r="BP18" s="21"/>
      <c r="BQ18" s="51">
        <f t="shared" si="0"/>
        <v>0</v>
      </c>
      <c r="BR18" s="52">
        <f t="shared" si="1"/>
        <v>0</v>
      </c>
      <c r="BS18" s="52">
        <f t="shared" si="2"/>
        <v>0</v>
      </c>
      <c r="BT18" s="52">
        <f t="shared" si="3"/>
        <v>0</v>
      </c>
      <c r="BU18" s="52">
        <f t="shared" si="4"/>
        <v>0</v>
      </c>
      <c r="BV18" s="52">
        <f t="shared" si="5"/>
        <v>0</v>
      </c>
      <c r="BW18" s="53">
        <f t="shared" si="6"/>
        <v>0</v>
      </c>
      <c r="BX18" s="54">
        <f t="shared" si="7"/>
        <v>0</v>
      </c>
      <c r="BY18" s="51">
        <f t="shared" si="8"/>
        <v>0</v>
      </c>
      <c r="BZ18" s="52">
        <f t="shared" si="9"/>
        <v>0</v>
      </c>
      <c r="CA18" s="52">
        <f t="shared" si="10"/>
        <v>0</v>
      </c>
      <c r="CB18" s="52">
        <f t="shared" si="11"/>
        <v>0</v>
      </c>
      <c r="CC18" s="52">
        <f t="shared" si="12"/>
        <v>0</v>
      </c>
      <c r="CD18" s="52">
        <f t="shared" si="13"/>
        <v>0</v>
      </c>
      <c r="CE18" s="52">
        <f t="shared" si="14"/>
        <v>0</v>
      </c>
      <c r="CF18" s="52">
        <f t="shared" si="15"/>
        <v>0</v>
      </c>
      <c r="CG18" s="52">
        <f t="shared" si="16"/>
        <v>0</v>
      </c>
      <c r="CH18" s="52">
        <f>COUNTIF(G18:BO18,"вп")</f>
        <v>0</v>
      </c>
      <c r="CI18" s="52">
        <f>COUNTIF(G18:BP18,"иа")</f>
        <v>0</v>
      </c>
      <c r="CJ18" s="52">
        <f>COUNTIF(G18:BP18,"оу")</f>
        <v>0</v>
      </c>
      <c r="CK18" s="52">
        <f>COUNTIF(G18:BP18,"оз")</f>
        <v>0</v>
      </c>
      <c r="CL18" s="53">
        <f aca="true" t="shared" si="18" ref="CL18:CL31">COUNTIF(G18:BP18,"ос")</f>
        <v>0</v>
      </c>
      <c r="CM18" s="54">
        <f aca="true" t="shared" si="19" ref="CM18:CM31">BQ18+BR18+BX18+BY18+BZ18+CA18+CB18+CC18+CD18+CE18+CF18+CG18+CL18+CH18+CI18+CJ18+CK18</f>
        <v>0</v>
      </c>
      <c r="CN18" s="142">
        <f>IF(CO18=0,0,IF(CO18=1,(IF((BQ18+BR18+BY18+BZ18+CI18)=0,0,((CM18-(CA18+CB18+CC18+CE18+CG18+CJ18+CK18))/$BO$9))),IF(CO18=0.75,(IF((BQ18+BR18+BY18+BZ18+CI18)=0,0,((CM18-(CA18+CB18+CC18+CE18+CG18+CJ18+CK18))/$BO$9)))*0.75,IF(CO18=0.5,(IF((BQ18+BR18+BY18+BZ18+CI18)=0,0,((CM18-(CA18+CB18+CC18+CE18+CG18+CJ18+CK18))/$BO$9)))*0.5,IF(CO18=0.25,(IF((BQ18+BR18+BY18+BZ18+CI18)=0,0,((CM18-(CA18+CB18+CC18+CE18+CG18+CJ18+CK18))/$BO$9)))*0.25)))))</f>
        <v>0</v>
      </c>
      <c r="CO18" s="139"/>
      <c r="CP18" s="74">
        <f t="shared" si="17"/>
        <v>0</v>
      </c>
      <c r="CQ18" s="63"/>
      <c r="CR18" s="10"/>
    </row>
    <row r="19" spans="2:96" ht="19.5" customHeight="1">
      <c r="B19" s="9"/>
      <c r="C19" s="43">
        <f>Январь!C19</f>
        <v>0</v>
      </c>
      <c r="D19" s="44">
        <f>Январь!D19</f>
        <v>0</v>
      </c>
      <c r="E19" s="220">
        <f>Январь!E19</f>
        <v>0</v>
      </c>
      <c r="F19" s="220"/>
      <c r="G19" s="39" t="s">
        <v>3</v>
      </c>
      <c r="H19" s="146"/>
      <c r="I19" s="39" t="s">
        <v>3</v>
      </c>
      <c r="J19" s="146"/>
      <c r="K19" s="146"/>
      <c r="L19" s="146"/>
      <c r="M19" s="146"/>
      <c r="N19" s="146"/>
      <c r="O19" s="146"/>
      <c r="P19" s="60"/>
      <c r="Q19" s="146"/>
      <c r="R19" s="39"/>
      <c r="S19" s="146"/>
      <c r="T19" s="39"/>
      <c r="U19" s="39" t="s">
        <v>3</v>
      </c>
      <c r="V19" s="146"/>
      <c r="W19" s="39" t="s">
        <v>3</v>
      </c>
      <c r="X19" s="146"/>
      <c r="Y19" s="146"/>
      <c r="Z19" s="146"/>
      <c r="AA19" s="146"/>
      <c r="AB19" s="146"/>
      <c r="AC19" s="146"/>
      <c r="AD19" s="60"/>
      <c r="AE19" s="146"/>
      <c r="AF19" s="39"/>
      <c r="AG19" s="146"/>
      <c r="AH19" s="39"/>
      <c r="AI19" s="39" t="s">
        <v>3</v>
      </c>
      <c r="AJ19" s="146"/>
      <c r="AK19" s="39" t="s">
        <v>3</v>
      </c>
      <c r="AL19" s="146"/>
      <c r="AM19" s="146"/>
      <c r="AN19" s="146"/>
      <c r="AO19" s="146"/>
      <c r="AP19" s="146"/>
      <c r="AQ19" s="146"/>
      <c r="AR19" s="60"/>
      <c r="AS19" s="146"/>
      <c r="AT19" s="39"/>
      <c r="AU19" s="146"/>
      <c r="AV19" s="39"/>
      <c r="AW19" s="39" t="s">
        <v>3</v>
      </c>
      <c r="AX19" s="146"/>
      <c r="AY19" s="39" t="s">
        <v>3</v>
      </c>
      <c r="AZ19" s="146"/>
      <c r="BA19" s="146"/>
      <c r="BB19" s="146"/>
      <c r="BC19" s="146"/>
      <c r="BD19" s="146"/>
      <c r="BE19" s="146"/>
      <c r="BF19" s="60"/>
      <c r="BG19" s="146"/>
      <c r="BH19" s="39"/>
      <c r="BI19" s="146"/>
      <c r="BJ19" s="39"/>
      <c r="BK19" s="39" t="s">
        <v>3</v>
      </c>
      <c r="BL19" s="146"/>
      <c r="BM19" s="39" t="s">
        <v>3</v>
      </c>
      <c r="BN19" s="146"/>
      <c r="BO19" s="146"/>
      <c r="BP19" s="21"/>
      <c r="BQ19" s="51">
        <f t="shared" si="0"/>
        <v>0</v>
      </c>
      <c r="BR19" s="52">
        <f t="shared" si="1"/>
        <v>0</v>
      </c>
      <c r="BS19" s="52">
        <f t="shared" si="2"/>
        <v>0</v>
      </c>
      <c r="BT19" s="52">
        <f t="shared" si="3"/>
        <v>0</v>
      </c>
      <c r="BU19" s="52">
        <f t="shared" si="4"/>
        <v>0</v>
      </c>
      <c r="BV19" s="52">
        <f t="shared" si="5"/>
        <v>0</v>
      </c>
      <c r="BW19" s="53">
        <f t="shared" si="6"/>
        <v>0</v>
      </c>
      <c r="BX19" s="54">
        <f t="shared" si="7"/>
        <v>0</v>
      </c>
      <c r="BY19" s="51">
        <f t="shared" si="8"/>
        <v>0</v>
      </c>
      <c r="BZ19" s="52">
        <f t="shared" si="9"/>
        <v>0</v>
      </c>
      <c r="CA19" s="52">
        <f t="shared" si="10"/>
        <v>0</v>
      </c>
      <c r="CB19" s="52">
        <f t="shared" si="11"/>
        <v>0</v>
      </c>
      <c r="CC19" s="52">
        <f t="shared" si="12"/>
        <v>0</v>
      </c>
      <c r="CD19" s="52">
        <f t="shared" si="13"/>
        <v>0</v>
      </c>
      <c r="CE19" s="52">
        <f t="shared" si="14"/>
        <v>0</v>
      </c>
      <c r="CF19" s="52">
        <f t="shared" si="15"/>
        <v>0</v>
      </c>
      <c r="CG19" s="52">
        <f t="shared" si="16"/>
        <v>0</v>
      </c>
      <c r="CH19" s="52">
        <f aca="true" t="shared" si="20" ref="CH19:CH31">COUNTIF(G19:BO19,"вп")</f>
        <v>0</v>
      </c>
      <c r="CI19" s="52">
        <f aca="true" t="shared" si="21" ref="CI19:CI31">COUNTIF(G19:BP19,"иа")</f>
        <v>0</v>
      </c>
      <c r="CJ19" s="52">
        <f aca="true" t="shared" si="22" ref="CJ19:CJ31">COUNTIF(G19:BP19,"оу")</f>
        <v>0</v>
      </c>
      <c r="CK19" s="52">
        <f aca="true" t="shared" si="23" ref="CK19:CK31">COUNTIF(G19:BP19,"оз")</f>
        <v>0</v>
      </c>
      <c r="CL19" s="53">
        <f t="shared" si="18"/>
        <v>0</v>
      </c>
      <c r="CM19" s="54">
        <f t="shared" si="19"/>
        <v>0</v>
      </c>
      <c r="CN19" s="142">
        <f>IF(CO19=0,0,IF(CO19=1,(IF((BQ19+BR19+BY19+BZ19+CI19)=0,0,((CM19-(CA19+CB19+CC19+CE19+CG19+CJ19+CK19))/$BO$9))),IF(CO19=0.75,(IF((BQ19+BR19+BY19+BZ19+CI19)=0,0,((CM19-(CA19+CB19+CC19+CE19+CG19+CJ19+CK19))/$BO$9)))*0.75,IF(CO19=0.5,(IF((BQ19+BR19+BY19+BZ19+CI19)=0,0,((CM19-(CA19+CB19+CC19+CE19+CG19+CJ19+CK19))/$BO$9)))*0.5,IF(CO19=0.25,(IF((BQ19+BR19+BY19+BZ19+CI19)=0,0,((CM19-(CA19+CB19+CC19+CE19+CG19+CJ19+CK19))/$BO$9)))*0.25)))))</f>
        <v>0</v>
      </c>
      <c r="CO19" s="139"/>
      <c r="CP19" s="74">
        <f t="shared" si="17"/>
        <v>0</v>
      </c>
      <c r="CQ19" s="63"/>
      <c r="CR19" s="10"/>
    </row>
    <row r="20" spans="2:96" ht="19.5" customHeight="1">
      <c r="B20" s="9"/>
      <c r="C20" s="43">
        <f>Январь!C20</f>
        <v>0</v>
      </c>
      <c r="D20" s="44">
        <f>Январь!D20</f>
        <v>0</v>
      </c>
      <c r="E20" s="220">
        <f>Январь!E20</f>
        <v>0</v>
      </c>
      <c r="F20" s="220"/>
      <c r="G20" s="39" t="s">
        <v>3</v>
      </c>
      <c r="H20" s="146"/>
      <c r="I20" s="39" t="s">
        <v>3</v>
      </c>
      <c r="J20" s="146"/>
      <c r="K20" s="146"/>
      <c r="L20" s="146"/>
      <c r="M20" s="146"/>
      <c r="N20" s="146"/>
      <c r="O20" s="146"/>
      <c r="P20" s="60"/>
      <c r="Q20" s="146"/>
      <c r="R20" s="39"/>
      <c r="S20" s="146"/>
      <c r="T20" s="39"/>
      <c r="U20" s="39" t="s">
        <v>3</v>
      </c>
      <c r="V20" s="146"/>
      <c r="W20" s="39" t="s">
        <v>3</v>
      </c>
      <c r="X20" s="146"/>
      <c r="Y20" s="146"/>
      <c r="Z20" s="146"/>
      <c r="AA20" s="146"/>
      <c r="AB20" s="146"/>
      <c r="AC20" s="146"/>
      <c r="AD20" s="60"/>
      <c r="AE20" s="146"/>
      <c r="AF20" s="39"/>
      <c r="AG20" s="146"/>
      <c r="AH20" s="39"/>
      <c r="AI20" s="39" t="s">
        <v>3</v>
      </c>
      <c r="AJ20" s="146"/>
      <c r="AK20" s="39" t="s">
        <v>3</v>
      </c>
      <c r="AL20" s="146"/>
      <c r="AM20" s="146"/>
      <c r="AN20" s="146"/>
      <c r="AO20" s="146"/>
      <c r="AP20" s="146"/>
      <c r="AQ20" s="146"/>
      <c r="AR20" s="60"/>
      <c r="AS20" s="146"/>
      <c r="AT20" s="39"/>
      <c r="AU20" s="146"/>
      <c r="AV20" s="39"/>
      <c r="AW20" s="39" t="s">
        <v>3</v>
      </c>
      <c r="AX20" s="146"/>
      <c r="AY20" s="39" t="s">
        <v>3</v>
      </c>
      <c r="AZ20" s="146"/>
      <c r="BA20" s="146"/>
      <c r="BB20" s="146"/>
      <c r="BC20" s="146"/>
      <c r="BD20" s="146"/>
      <c r="BE20" s="146"/>
      <c r="BF20" s="60"/>
      <c r="BG20" s="146"/>
      <c r="BH20" s="39"/>
      <c r="BI20" s="146"/>
      <c r="BJ20" s="39"/>
      <c r="BK20" s="39" t="s">
        <v>3</v>
      </c>
      <c r="BL20" s="146"/>
      <c r="BM20" s="39" t="s">
        <v>3</v>
      </c>
      <c r="BN20" s="146"/>
      <c r="BO20" s="146"/>
      <c r="BP20" s="21"/>
      <c r="BQ20" s="51">
        <f t="shared" si="0"/>
        <v>0</v>
      </c>
      <c r="BR20" s="52">
        <f t="shared" si="1"/>
        <v>0</v>
      </c>
      <c r="BS20" s="52">
        <f t="shared" si="2"/>
        <v>0</v>
      </c>
      <c r="BT20" s="52">
        <f t="shared" si="3"/>
        <v>0</v>
      </c>
      <c r="BU20" s="52">
        <f t="shared" si="4"/>
        <v>0</v>
      </c>
      <c r="BV20" s="52">
        <f t="shared" si="5"/>
        <v>0</v>
      </c>
      <c r="BW20" s="53">
        <f t="shared" si="6"/>
        <v>0</v>
      </c>
      <c r="BX20" s="54">
        <f t="shared" si="7"/>
        <v>0</v>
      </c>
      <c r="BY20" s="51">
        <f t="shared" si="8"/>
        <v>0</v>
      </c>
      <c r="BZ20" s="52">
        <f t="shared" si="9"/>
        <v>0</v>
      </c>
      <c r="CA20" s="52">
        <f t="shared" si="10"/>
        <v>0</v>
      </c>
      <c r="CB20" s="52">
        <f t="shared" si="11"/>
        <v>0</v>
      </c>
      <c r="CC20" s="52">
        <f t="shared" si="12"/>
        <v>0</v>
      </c>
      <c r="CD20" s="52">
        <f t="shared" si="13"/>
        <v>0</v>
      </c>
      <c r="CE20" s="52">
        <f t="shared" si="14"/>
        <v>0</v>
      </c>
      <c r="CF20" s="52">
        <f t="shared" si="15"/>
        <v>0</v>
      </c>
      <c r="CG20" s="52">
        <f t="shared" si="16"/>
        <v>0</v>
      </c>
      <c r="CH20" s="52">
        <f t="shared" si="20"/>
        <v>0</v>
      </c>
      <c r="CI20" s="52">
        <f t="shared" si="21"/>
        <v>0</v>
      </c>
      <c r="CJ20" s="52">
        <f t="shared" si="22"/>
        <v>0</v>
      </c>
      <c r="CK20" s="52">
        <f t="shared" si="23"/>
        <v>0</v>
      </c>
      <c r="CL20" s="53">
        <f t="shared" si="18"/>
        <v>0</v>
      </c>
      <c r="CM20" s="54">
        <f t="shared" si="19"/>
        <v>0</v>
      </c>
      <c r="CN20" s="142">
        <f>IF(CO20=0,0,IF(CO20=1,(IF((BQ20+BR20+BY20+BZ20+CI20)=0,0,((CM20-(CA20+CB20+CC20+CE20+CG20+CJ20+CK20))/$BO$9))),IF(CO20=0.75,(IF((BQ20+BR20+BY20+BZ20+CI20)=0,0,((CM20-(CA20+CB20+CC20+CE20+CG20+CJ20+CK20))/$BO$9)))*0.75,IF(CO20=0.5,(IF((BQ20+BR20+BY20+BZ20+CI20)=0,0,((CM20-(CA20+CB20+CC20+CE20+CG20+CJ20+CK20))/$BO$9)))*0.5,IF(CO20=0.25,(IF((BQ20+BR20+BY20+BZ20+CI20)=0,0,((CM20-(CA20+CB20+CC20+CE20+CG20+CJ20+CK20))/$BO$9)))*0.25)))))</f>
        <v>0</v>
      </c>
      <c r="CO20" s="139"/>
      <c r="CP20" s="74">
        <f t="shared" si="17"/>
        <v>0</v>
      </c>
      <c r="CQ20" s="63"/>
      <c r="CR20" s="10"/>
    </row>
    <row r="21" spans="2:96" ht="19.5" customHeight="1">
      <c r="B21" s="9"/>
      <c r="C21" s="43">
        <f>Январь!C21</f>
        <v>0</v>
      </c>
      <c r="D21" s="44">
        <f>Январь!D21</f>
        <v>0</v>
      </c>
      <c r="E21" s="220">
        <f>Январь!E21</f>
        <v>0</v>
      </c>
      <c r="F21" s="220"/>
      <c r="G21" s="39" t="s">
        <v>3</v>
      </c>
      <c r="H21" s="146"/>
      <c r="I21" s="39" t="s">
        <v>3</v>
      </c>
      <c r="J21" s="146"/>
      <c r="K21" s="146"/>
      <c r="L21" s="146"/>
      <c r="M21" s="146"/>
      <c r="N21" s="146"/>
      <c r="O21" s="146"/>
      <c r="P21" s="60"/>
      <c r="Q21" s="146"/>
      <c r="R21" s="39"/>
      <c r="S21" s="146"/>
      <c r="T21" s="39"/>
      <c r="U21" s="39" t="s">
        <v>3</v>
      </c>
      <c r="V21" s="146"/>
      <c r="W21" s="39" t="s">
        <v>3</v>
      </c>
      <c r="X21" s="146"/>
      <c r="Y21" s="146"/>
      <c r="Z21" s="146"/>
      <c r="AA21" s="146"/>
      <c r="AB21" s="146"/>
      <c r="AC21" s="146"/>
      <c r="AD21" s="60"/>
      <c r="AE21" s="146"/>
      <c r="AF21" s="39"/>
      <c r="AG21" s="146"/>
      <c r="AH21" s="39"/>
      <c r="AI21" s="39" t="s">
        <v>3</v>
      </c>
      <c r="AJ21" s="146"/>
      <c r="AK21" s="39" t="s">
        <v>3</v>
      </c>
      <c r="AL21" s="146"/>
      <c r="AM21" s="146"/>
      <c r="AN21" s="146"/>
      <c r="AO21" s="146"/>
      <c r="AP21" s="146"/>
      <c r="AQ21" s="146"/>
      <c r="AR21" s="60"/>
      <c r="AS21" s="146"/>
      <c r="AT21" s="39"/>
      <c r="AU21" s="146"/>
      <c r="AV21" s="39"/>
      <c r="AW21" s="39" t="s">
        <v>3</v>
      </c>
      <c r="AX21" s="146"/>
      <c r="AY21" s="39" t="s">
        <v>3</v>
      </c>
      <c r="AZ21" s="146"/>
      <c r="BA21" s="146"/>
      <c r="BB21" s="146"/>
      <c r="BC21" s="146"/>
      <c r="BD21" s="146"/>
      <c r="BE21" s="146"/>
      <c r="BF21" s="60"/>
      <c r="BG21" s="146"/>
      <c r="BH21" s="39"/>
      <c r="BI21" s="146"/>
      <c r="BJ21" s="39"/>
      <c r="BK21" s="39" t="s">
        <v>3</v>
      </c>
      <c r="BL21" s="146"/>
      <c r="BM21" s="39" t="s">
        <v>3</v>
      </c>
      <c r="BN21" s="146"/>
      <c r="BO21" s="146"/>
      <c r="BP21" s="21"/>
      <c r="BQ21" s="51">
        <f t="shared" si="0"/>
        <v>0</v>
      </c>
      <c r="BR21" s="52">
        <f t="shared" si="1"/>
        <v>0</v>
      </c>
      <c r="BS21" s="52">
        <f t="shared" si="2"/>
        <v>0</v>
      </c>
      <c r="BT21" s="52">
        <f t="shared" si="3"/>
        <v>0</v>
      </c>
      <c r="BU21" s="52">
        <f t="shared" si="4"/>
        <v>0</v>
      </c>
      <c r="BV21" s="52">
        <f t="shared" si="5"/>
        <v>0</v>
      </c>
      <c r="BW21" s="53">
        <f t="shared" si="6"/>
        <v>0</v>
      </c>
      <c r="BX21" s="54">
        <f t="shared" si="7"/>
        <v>0</v>
      </c>
      <c r="BY21" s="51">
        <f t="shared" si="8"/>
        <v>0</v>
      </c>
      <c r="BZ21" s="52">
        <f t="shared" si="9"/>
        <v>0</v>
      </c>
      <c r="CA21" s="52">
        <f t="shared" si="10"/>
        <v>0</v>
      </c>
      <c r="CB21" s="52">
        <f t="shared" si="11"/>
        <v>0</v>
      </c>
      <c r="CC21" s="52">
        <f t="shared" si="12"/>
        <v>0</v>
      </c>
      <c r="CD21" s="52">
        <f t="shared" si="13"/>
        <v>0</v>
      </c>
      <c r="CE21" s="52">
        <f t="shared" si="14"/>
        <v>0</v>
      </c>
      <c r="CF21" s="52">
        <f t="shared" si="15"/>
        <v>0</v>
      </c>
      <c r="CG21" s="52">
        <f t="shared" si="16"/>
        <v>0</v>
      </c>
      <c r="CH21" s="52">
        <f t="shared" si="20"/>
        <v>0</v>
      </c>
      <c r="CI21" s="52">
        <f t="shared" si="21"/>
        <v>0</v>
      </c>
      <c r="CJ21" s="52">
        <f t="shared" si="22"/>
        <v>0</v>
      </c>
      <c r="CK21" s="52">
        <f t="shared" si="23"/>
        <v>0</v>
      </c>
      <c r="CL21" s="53">
        <f t="shared" si="18"/>
        <v>0</v>
      </c>
      <c r="CM21" s="54">
        <f t="shared" si="19"/>
        <v>0</v>
      </c>
      <c r="CN21" s="142">
        <f aca="true" t="shared" si="24" ref="CN21:CN31">IF(CO21=0,0,IF(CO21=1,(IF((BQ21+BR21+BY21+BZ21+CI21)=0,0,((CM21-(CA21+CB21+CC21+CE21+CG21+CJ21+CK21))/$BO$9))),IF(CO21=0.75,(IF((BQ21+BR21+BY21+BZ21+CI21)=0,0,((CM21-(CA21+CB21+CC21+CE21+CG21+CJ21+CK21))/$BO$9)))*0.75,IF(CO21=0.5,(IF((BQ21+BR21+BY21+BZ21+CI21)=0,0,((CM21-(CA21+CB21+CC21+CE21+CG21+CJ21+CK21))/$BO$9)))*0.5,IF(CO21=0.25,(IF((BQ21+BR21+BY21+BZ21+CI21)=0,0,((CM21-(CA21+CB21+CC21+CE21+CG21+CJ21+CK21))/$BO$9)))*0.25)))))</f>
        <v>0</v>
      </c>
      <c r="CO21" s="139"/>
      <c r="CP21" s="74">
        <f t="shared" si="17"/>
        <v>0</v>
      </c>
      <c r="CQ21" s="63"/>
      <c r="CR21" s="10"/>
    </row>
    <row r="22" spans="2:96" ht="19.5" customHeight="1">
      <c r="B22" s="9"/>
      <c r="C22" s="43">
        <f>Январь!C22</f>
        <v>0</v>
      </c>
      <c r="D22" s="44">
        <f>Январь!D22</f>
        <v>0</v>
      </c>
      <c r="E22" s="220">
        <f>Январь!E22</f>
        <v>0</v>
      </c>
      <c r="F22" s="220"/>
      <c r="G22" s="39" t="s">
        <v>3</v>
      </c>
      <c r="H22" s="146"/>
      <c r="I22" s="39" t="s">
        <v>3</v>
      </c>
      <c r="J22" s="146"/>
      <c r="K22" s="146"/>
      <c r="L22" s="146"/>
      <c r="M22" s="146"/>
      <c r="N22" s="146"/>
      <c r="O22" s="146"/>
      <c r="P22" s="60"/>
      <c r="Q22" s="146"/>
      <c r="R22" s="39"/>
      <c r="S22" s="146"/>
      <c r="T22" s="39"/>
      <c r="U22" s="39" t="s">
        <v>3</v>
      </c>
      <c r="V22" s="146"/>
      <c r="W22" s="39" t="s">
        <v>3</v>
      </c>
      <c r="X22" s="146"/>
      <c r="Y22" s="146"/>
      <c r="Z22" s="146"/>
      <c r="AA22" s="146"/>
      <c r="AB22" s="146"/>
      <c r="AC22" s="146"/>
      <c r="AD22" s="60"/>
      <c r="AE22" s="146"/>
      <c r="AF22" s="39"/>
      <c r="AG22" s="146"/>
      <c r="AH22" s="39"/>
      <c r="AI22" s="39" t="s">
        <v>3</v>
      </c>
      <c r="AJ22" s="146"/>
      <c r="AK22" s="39" t="s">
        <v>3</v>
      </c>
      <c r="AL22" s="146"/>
      <c r="AM22" s="146"/>
      <c r="AN22" s="146"/>
      <c r="AO22" s="146"/>
      <c r="AP22" s="146"/>
      <c r="AQ22" s="146"/>
      <c r="AR22" s="60"/>
      <c r="AS22" s="146"/>
      <c r="AT22" s="39"/>
      <c r="AU22" s="146"/>
      <c r="AV22" s="39"/>
      <c r="AW22" s="39" t="s">
        <v>3</v>
      </c>
      <c r="AX22" s="146"/>
      <c r="AY22" s="39" t="s">
        <v>3</v>
      </c>
      <c r="AZ22" s="146"/>
      <c r="BA22" s="146"/>
      <c r="BB22" s="146"/>
      <c r="BC22" s="146"/>
      <c r="BD22" s="146"/>
      <c r="BE22" s="146"/>
      <c r="BF22" s="60"/>
      <c r="BG22" s="146"/>
      <c r="BH22" s="39"/>
      <c r="BI22" s="146"/>
      <c r="BJ22" s="39"/>
      <c r="BK22" s="39" t="s">
        <v>3</v>
      </c>
      <c r="BL22" s="146"/>
      <c r="BM22" s="39" t="s">
        <v>3</v>
      </c>
      <c r="BN22" s="146"/>
      <c r="BO22" s="146"/>
      <c r="BP22" s="21"/>
      <c r="BQ22" s="51">
        <f t="shared" si="0"/>
        <v>0</v>
      </c>
      <c r="BR22" s="52">
        <f t="shared" si="1"/>
        <v>0</v>
      </c>
      <c r="BS22" s="52">
        <f t="shared" si="2"/>
        <v>0</v>
      </c>
      <c r="BT22" s="52">
        <f t="shared" si="3"/>
        <v>0</v>
      </c>
      <c r="BU22" s="52">
        <f t="shared" si="4"/>
        <v>0</v>
      </c>
      <c r="BV22" s="52">
        <f t="shared" si="5"/>
        <v>0</v>
      </c>
      <c r="BW22" s="53">
        <f t="shared" si="6"/>
        <v>0</v>
      </c>
      <c r="BX22" s="54">
        <f t="shared" si="7"/>
        <v>0</v>
      </c>
      <c r="BY22" s="51">
        <f t="shared" si="8"/>
        <v>0</v>
      </c>
      <c r="BZ22" s="52">
        <f t="shared" si="9"/>
        <v>0</v>
      </c>
      <c r="CA22" s="52">
        <f t="shared" si="10"/>
        <v>0</v>
      </c>
      <c r="CB22" s="52">
        <f t="shared" si="11"/>
        <v>0</v>
      </c>
      <c r="CC22" s="52">
        <f t="shared" si="12"/>
        <v>0</v>
      </c>
      <c r="CD22" s="52">
        <f t="shared" si="13"/>
        <v>0</v>
      </c>
      <c r="CE22" s="52">
        <f t="shared" si="14"/>
        <v>0</v>
      </c>
      <c r="CF22" s="52">
        <f t="shared" si="15"/>
        <v>0</v>
      </c>
      <c r="CG22" s="52">
        <f t="shared" si="16"/>
        <v>0</v>
      </c>
      <c r="CH22" s="52">
        <f t="shared" si="20"/>
        <v>0</v>
      </c>
      <c r="CI22" s="52">
        <f t="shared" si="21"/>
        <v>0</v>
      </c>
      <c r="CJ22" s="52">
        <f t="shared" si="22"/>
        <v>0</v>
      </c>
      <c r="CK22" s="52">
        <f t="shared" si="23"/>
        <v>0</v>
      </c>
      <c r="CL22" s="53">
        <f t="shared" si="18"/>
        <v>0</v>
      </c>
      <c r="CM22" s="54">
        <f t="shared" si="19"/>
        <v>0</v>
      </c>
      <c r="CN22" s="142">
        <f t="shared" si="24"/>
        <v>0</v>
      </c>
      <c r="CO22" s="139"/>
      <c r="CP22" s="74">
        <f t="shared" si="17"/>
        <v>0</v>
      </c>
      <c r="CQ22" s="63"/>
      <c r="CR22" s="10"/>
    </row>
    <row r="23" spans="2:96" ht="19.5" customHeight="1">
      <c r="B23" s="9"/>
      <c r="C23" s="43">
        <f>Январь!C23</f>
        <v>0</v>
      </c>
      <c r="D23" s="44">
        <f>Январь!D23</f>
        <v>0</v>
      </c>
      <c r="E23" s="220">
        <f>Январь!E23</f>
        <v>0</v>
      </c>
      <c r="F23" s="220"/>
      <c r="G23" s="39" t="s">
        <v>3</v>
      </c>
      <c r="H23" s="146"/>
      <c r="I23" s="39" t="s">
        <v>3</v>
      </c>
      <c r="J23" s="146"/>
      <c r="K23" s="146"/>
      <c r="L23" s="146"/>
      <c r="M23" s="146"/>
      <c r="N23" s="146"/>
      <c r="O23" s="146"/>
      <c r="P23" s="60"/>
      <c r="Q23" s="146"/>
      <c r="R23" s="39"/>
      <c r="S23" s="146"/>
      <c r="T23" s="39"/>
      <c r="U23" s="39" t="s">
        <v>3</v>
      </c>
      <c r="V23" s="146"/>
      <c r="W23" s="39" t="s">
        <v>3</v>
      </c>
      <c r="X23" s="146"/>
      <c r="Y23" s="146"/>
      <c r="Z23" s="146"/>
      <c r="AA23" s="146"/>
      <c r="AB23" s="146"/>
      <c r="AC23" s="146"/>
      <c r="AD23" s="60"/>
      <c r="AE23" s="146"/>
      <c r="AF23" s="39"/>
      <c r="AG23" s="146"/>
      <c r="AH23" s="39"/>
      <c r="AI23" s="39" t="s">
        <v>3</v>
      </c>
      <c r="AJ23" s="146"/>
      <c r="AK23" s="39" t="s">
        <v>3</v>
      </c>
      <c r="AL23" s="146"/>
      <c r="AM23" s="146"/>
      <c r="AN23" s="146"/>
      <c r="AO23" s="146"/>
      <c r="AP23" s="146"/>
      <c r="AQ23" s="146"/>
      <c r="AR23" s="60"/>
      <c r="AS23" s="146"/>
      <c r="AT23" s="39"/>
      <c r="AU23" s="146"/>
      <c r="AV23" s="39"/>
      <c r="AW23" s="39" t="s">
        <v>3</v>
      </c>
      <c r="AX23" s="146"/>
      <c r="AY23" s="39" t="s">
        <v>3</v>
      </c>
      <c r="AZ23" s="146"/>
      <c r="BA23" s="146"/>
      <c r="BB23" s="146"/>
      <c r="BC23" s="146"/>
      <c r="BD23" s="146"/>
      <c r="BE23" s="146"/>
      <c r="BF23" s="60"/>
      <c r="BG23" s="146"/>
      <c r="BH23" s="39"/>
      <c r="BI23" s="146"/>
      <c r="BJ23" s="39"/>
      <c r="BK23" s="39" t="s">
        <v>3</v>
      </c>
      <c r="BL23" s="146"/>
      <c r="BM23" s="39" t="s">
        <v>3</v>
      </c>
      <c r="BN23" s="146"/>
      <c r="BO23" s="146"/>
      <c r="BP23" s="21"/>
      <c r="BQ23" s="51">
        <f t="shared" si="0"/>
        <v>0</v>
      </c>
      <c r="BR23" s="52">
        <f t="shared" si="1"/>
        <v>0</v>
      </c>
      <c r="BS23" s="52">
        <f t="shared" si="2"/>
        <v>0</v>
      </c>
      <c r="BT23" s="52">
        <f t="shared" si="3"/>
        <v>0</v>
      </c>
      <c r="BU23" s="52">
        <f t="shared" si="4"/>
        <v>0</v>
      </c>
      <c r="BV23" s="52">
        <f t="shared" si="5"/>
        <v>0</v>
      </c>
      <c r="BW23" s="53">
        <f t="shared" si="6"/>
        <v>0</v>
      </c>
      <c r="BX23" s="54">
        <f t="shared" si="7"/>
        <v>0</v>
      </c>
      <c r="BY23" s="51">
        <f t="shared" si="8"/>
        <v>0</v>
      </c>
      <c r="BZ23" s="52">
        <f t="shared" si="9"/>
        <v>0</v>
      </c>
      <c r="CA23" s="52">
        <f t="shared" si="10"/>
        <v>0</v>
      </c>
      <c r="CB23" s="52">
        <f t="shared" si="11"/>
        <v>0</v>
      </c>
      <c r="CC23" s="52">
        <f t="shared" si="12"/>
        <v>0</v>
      </c>
      <c r="CD23" s="52">
        <f t="shared" si="13"/>
        <v>0</v>
      </c>
      <c r="CE23" s="52">
        <f t="shared" si="14"/>
        <v>0</v>
      </c>
      <c r="CF23" s="52">
        <f t="shared" si="15"/>
        <v>0</v>
      </c>
      <c r="CG23" s="52">
        <f t="shared" si="16"/>
        <v>0</v>
      </c>
      <c r="CH23" s="52">
        <f t="shared" si="20"/>
        <v>0</v>
      </c>
      <c r="CI23" s="52">
        <f t="shared" si="21"/>
        <v>0</v>
      </c>
      <c r="CJ23" s="52">
        <f t="shared" si="22"/>
        <v>0</v>
      </c>
      <c r="CK23" s="52">
        <f t="shared" si="23"/>
        <v>0</v>
      </c>
      <c r="CL23" s="53">
        <f t="shared" si="18"/>
        <v>0</v>
      </c>
      <c r="CM23" s="54">
        <f t="shared" si="19"/>
        <v>0</v>
      </c>
      <c r="CN23" s="142">
        <f t="shared" si="24"/>
        <v>0</v>
      </c>
      <c r="CO23" s="139"/>
      <c r="CP23" s="74">
        <f t="shared" si="17"/>
        <v>0</v>
      </c>
      <c r="CQ23" s="63"/>
      <c r="CR23" s="10"/>
    </row>
    <row r="24" spans="2:96" ht="19.5" customHeight="1">
      <c r="B24" s="9"/>
      <c r="C24" s="43">
        <f>Январь!C24</f>
        <v>0</v>
      </c>
      <c r="D24" s="44">
        <f>Январь!D24</f>
        <v>0</v>
      </c>
      <c r="E24" s="220">
        <f>Январь!E24</f>
        <v>0</v>
      </c>
      <c r="F24" s="220"/>
      <c r="G24" s="39" t="s">
        <v>3</v>
      </c>
      <c r="H24" s="146"/>
      <c r="I24" s="39" t="s">
        <v>3</v>
      </c>
      <c r="J24" s="146"/>
      <c r="K24" s="146"/>
      <c r="L24" s="146"/>
      <c r="M24" s="146"/>
      <c r="N24" s="146"/>
      <c r="O24" s="146"/>
      <c r="P24" s="60"/>
      <c r="Q24" s="146"/>
      <c r="R24" s="39"/>
      <c r="S24" s="146"/>
      <c r="T24" s="39"/>
      <c r="U24" s="39" t="s">
        <v>3</v>
      </c>
      <c r="V24" s="146"/>
      <c r="W24" s="39" t="s">
        <v>3</v>
      </c>
      <c r="X24" s="146"/>
      <c r="Y24" s="146"/>
      <c r="Z24" s="146"/>
      <c r="AA24" s="146"/>
      <c r="AB24" s="146"/>
      <c r="AC24" s="146"/>
      <c r="AD24" s="60"/>
      <c r="AE24" s="146"/>
      <c r="AF24" s="39"/>
      <c r="AG24" s="146"/>
      <c r="AH24" s="39"/>
      <c r="AI24" s="39" t="s">
        <v>3</v>
      </c>
      <c r="AJ24" s="146"/>
      <c r="AK24" s="39" t="s">
        <v>3</v>
      </c>
      <c r="AL24" s="146"/>
      <c r="AM24" s="146"/>
      <c r="AN24" s="146"/>
      <c r="AO24" s="146"/>
      <c r="AP24" s="146"/>
      <c r="AQ24" s="146"/>
      <c r="AR24" s="60"/>
      <c r="AS24" s="146"/>
      <c r="AT24" s="39"/>
      <c r="AU24" s="146"/>
      <c r="AV24" s="39"/>
      <c r="AW24" s="39" t="s">
        <v>3</v>
      </c>
      <c r="AX24" s="146"/>
      <c r="AY24" s="39" t="s">
        <v>3</v>
      </c>
      <c r="AZ24" s="146"/>
      <c r="BA24" s="146"/>
      <c r="BB24" s="146"/>
      <c r="BC24" s="146"/>
      <c r="BD24" s="146"/>
      <c r="BE24" s="146"/>
      <c r="BF24" s="60"/>
      <c r="BG24" s="146"/>
      <c r="BH24" s="39"/>
      <c r="BI24" s="146"/>
      <c r="BJ24" s="39"/>
      <c r="BK24" s="39" t="s">
        <v>3</v>
      </c>
      <c r="BL24" s="146"/>
      <c r="BM24" s="39" t="s">
        <v>3</v>
      </c>
      <c r="BN24" s="146"/>
      <c r="BO24" s="146"/>
      <c r="BP24" s="21"/>
      <c r="BQ24" s="51">
        <f t="shared" si="0"/>
        <v>0</v>
      </c>
      <c r="BR24" s="52">
        <f t="shared" si="1"/>
        <v>0</v>
      </c>
      <c r="BS24" s="52">
        <f t="shared" si="2"/>
        <v>0</v>
      </c>
      <c r="BT24" s="52">
        <f t="shared" si="3"/>
        <v>0</v>
      </c>
      <c r="BU24" s="52">
        <f t="shared" si="4"/>
        <v>0</v>
      </c>
      <c r="BV24" s="52">
        <f t="shared" si="5"/>
        <v>0</v>
      </c>
      <c r="BW24" s="53">
        <f t="shared" si="6"/>
        <v>0</v>
      </c>
      <c r="BX24" s="54">
        <f t="shared" si="7"/>
        <v>0</v>
      </c>
      <c r="BY24" s="51">
        <f t="shared" si="8"/>
        <v>0</v>
      </c>
      <c r="BZ24" s="52">
        <f t="shared" si="9"/>
        <v>0</v>
      </c>
      <c r="CA24" s="52">
        <f t="shared" si="10"/>
        <v>0</v>
      </c>
      <c r="CB24" s="52">
        <f t="shared" si="11"/>
        <v>0</v>
      </c>
      <c r="CC24" s="52">
        <f t="shared" si="12"/>
        <v>0</v>
      </c>
      <c r="CD24" s="52">
        <f t="shared" si="13"/>
        <v>0</v>
      </c>
      <c r="CE24" s="52">
        <f t="shared" si="14"/>
        <v>0</v>
      </c>
      <c r="CF24" s="52">
        <f t="shared" si="15"/>
        <v>0</v>
      </c>
      <c r="CG24" s="52">
        <f t="shared" si="16"/>
        <v>0</v>
      </c>
      <c r="CH24" s="52">
        <f t="shared" si="20"/>
        <v>0</v>
      </c>
      <c r="CI24" s="52">
        <f t="shared" si="21"/>
        <v>0</v>
      </c>
      <c r="CJ24" s="52">
        <f t="shared" si="22"/>
        <v>0</v>
      </c>
      <c r="CK24" s="52">
        <f t="shared" si="23"/>
        <v>0</v>
      </c>
      <c r="CL24" s="53">
        <f t="shared" si="18"/>
        <v>0</v>
      </c>
      <c r="CM24" s="54">
        <f t="shared" si="19"/>
        <v>0</v>
      </c>
      <c r="CN24" s="142">
        <f t="shared" si="24"/>
        <v>0</v>
      </c>
      <c r="CO24" s="139"/>
      <c r="CP24" s="74">
        <f t="shared" si="17"/>
        <v>0</v>
      </c>
      <c r="CQ24" s="63"/>
      <c r="CR24" s="10"/>
    </row>
    <row r="25" spans="2:96" ht="19.5" customHeight="1">
      <c r="B25" s="9"/>
      <c r="C25" s="43">
        <f>Январь!C25</f>
        <v>0</v>
      </c>
      <c r="D25" s="44">
        <f>Январь!D25</f>
        <v>0</v>
      </c>
      <c r="E25" s="220">
        <f>Январь!E25</f>
        <v>0</v>
      </c>
      <c r="F25" s="220"/>
      <c r="G25" s="39" t="s">
        <v>3</v>
      </c>
      <c r="H25" s="146"/>
      <c r="I25" s="39" t="s">
        <v>3</v>
      </c>
      <c r="J25" s="146"/>
      <c r="K25" s="146"/>
      <c r="L25" s="146"/>
      <c r="M25" s="146"/>
      <c r="N25" s="146"/>
      <c r="O25" s="146"/>
      <c r="P25" s="60"/>
      <c r="Q25" s="146"/>
      <c r="R25" s="39"/>
      <c r="S25" s="146"/>
      <c r="T25" s="39"/>
      <c r="U25" s="39" t="s">
        <v>3</v>
      </c>
      <c r="V25" s="146"/>
      <c r="W25" s="39" t="s">
        <v>3</v>
      </c>
      <c r="X25" s="146"/>
      <c r="Y25" s="146"/>
      <c r="Z25" s="146"/>
      <c r="AA25" s="146"/>
      <c r="AB25" s="146"/>
      <c r="AC25" s="146"/>
      <c r="AD25" s="60"/>
      <c r="AE25" s="146"/>
      <c r="AF25" s="39"/>
      <c r="AG25" s="146"/>
      <c r="AH25" s="39"/>
      <c r="AI25" s="39" t="s">
        <v>3</v>
      </c>
      <c r="AJ25" s="146"/>
      <c r="AK25" s="39" t="s">
        <v>3</v>
      </c>
      <c r="AL25" s="146"/>
      <c r="AM25" s="146"/>
      <c r="AN25" s="146"/>
      <c r="AO25" s="146"/>
      <c r="AP25" s="146"/>
      <c r="AQ25" s="146"/>
      <c r="AR25" s="60"/>
      <c r="AS25" s="146"/>
      <c r="AT25" s="39"/>
      <c r="AU25" s="146"/>
      <c r="AV25" s="39"/>
      <c r="AW25" s="39" t="s">
        <v>3</v>
      </c>
      <c r="AX25" s="146"/>
      <c r="AY25" s="39" t="s">
        <v>3</v>
      </c>
      <c r="AZ25" s="146"/>
      <c r="BA25" s="146"/>
      <c r="BB25" s="146"/>
      <c r="BC25" s="146"/>
      <c r="BD25" s="146"/>
      <c r="BE25" s="146"/>
      <c r="BF25" s="60"/>
      <c r="BG25" s="146"/>
      <c r="BH25" s="39"/>
      <c r="BI25" s="146"/>
      <c r="BJ25" s="39"/>
      <c r="BK25" s="39" t="s">
        <v>3</v>
      </c>
      <c r="BL25" s="146"/>
      <c r="BM25" s="39" t="s">
        <v>3</v>
      </c>
      <c r="BN25" s="146"/>
      <c r="BO25" s="146"/>
      <c r="BP25" s="21"/>
      <c r="BQ25" s="51">
        <f t="shared" si="0"/>
        <v>0</v>
      </c>
      <c r="BR25" s="52">
        <f t="shared" si="1"/>
        <v>0</v>
      </c>
      <c r="BS25" s="52">
        <f t="shared" si="2"/>
        <v>0</v>
      </c>
      <c r="BT25" s="52">
        <f t="shared" si="3"/>
        <v>0</v>
      </c>
      <c r="BU25" s="52">
        <f t="shared" si="4"/>
        <v>0</v>
      </c>
      <c r="BV25" s="52">
        <f t="shared" si="5"/>
        <v>0</v>
      </c>
      <c r="BW25" s="53">
        <f t="shared" si="6"/>
        <v>0</v>
      </c>
      <c r="BX25" s="54">
        <f t="shared" si="7"/>
        <v>0</v>
      </c>
      <c r="BY25" s="51">
        <f t="shared" si="8"/>
        <v>0</v>
      </c>
      <c r="BZ25" s="52">
        <f t="shared" si="9"/>
        <v>0</v>
      </c>
      <c r="CA25" s="52">
        <f t="shared" si="10"/>
        <v>0</v>
      </c>
      <c r="CB25" s="52">
        <f t="shared" si="11"/>
        <v>0</v>
      </c>
      <c r="CC25" s="52">
        <f t="shared" si="12"/>
        <v>0</v>
      </c>
      <c r="CD25" s="52">
        <f t="shared" si="13"/>
        <v>0</v>
      </c>
      <c r="CE25" s="52">
        <f t="shared" si="14"/>
        <v>0</v>
      </c>
      <c r="CF25" s="52">
        <f t="shared" si="15"/>
        <v>0</v>
      </c>
      <c r="CG25" s="52">
        <f t="shared" si="16"/>
        <v>0</v>
      </c>
      <c r="CH25" s="52">
        <f t="shared" si="20"/>
        <v>0</v>
      </c>
      <c r="CI25" s="52">
        <f t="shared" si="21"/>
        <v>0</v>
      </c>
      <c r="CJ25" s="52">
        <f t="shared" si="22"/>
        <v>0</v>
      </c>
      <c r="CK25" s="52">
        <f t="shared" si="23"/>
        <v>0</v>
      </c>
      <c r="CL25" s="53">
        <f t="shared" si="18"/>
        <v>0</v>
      </c>
      <c r="CM25" s="54">
        <f t="shared" si="19"/>
        <v>0</v>
      </c>
      <c r="CN25" s="142">
        <f t="shared" si="24"/>
        <v>0</v>
      </c>
      <c r="CO25" s="139"/>
      <c r="CP25" s="74">
        <f t="shared" si="17"/>
        <v>0</v>
      </c>
      <c r="CQ25" s="63"/>
      <c r="CR25" s="10"/>
    </row>
    <row r="26" spans="2:96" ht="19.5" customHeight="1">
      <c r="B26" s="9"/>
      <c r="C26" s="43">
        <f>Январь!C26</f>
        <v>0</v>
      </c>
      <c r="D26" s="44">
        <f>Январь!D26</f>
        <v>0</v>
      </c>
      <c r="E26" s="220">
        <f>Январь!E26</f>
        <v>0</v>
      </c>
      <c r="F26" s="220"/>
      <c r="G26" s="39" t="s">
        <v>3</v>
      </c>
      <c r="H26" s="146"/>
      <c r="I26" s="39" t="s">
        <v>3</v>
      </c>
      <c r="J26" s="146"/>
      <c r="K26" s="146"/>
      <c r="L26" s="146"/>
      <c r="M26" s="146"/>
      <c r="N26" s="146"/>
      <c r="O26" s="146"/>
      <c r="P26" s="60"/>
      <c r="Q26" s="146"/>
      <c r="R26" s="39"/>
      <c r="S26" s="146"/>
      <c r="T26" s="39"/>
      <c r="U26" s="39" t="s">
        <v>3</v>
      </c>
      <c r="V26" s="146"/>
      <c r="W26" s="39" t="s">
        <v>3</v>
      </c>
      <c r="X26" s="146"/>
      <c r="Y26" s="146"/>
      <c r="Z26" s="146"/>
      <c r="AA26" s="146"/>
      <c r="AB26" s="146"/>
      <c r="AC26" s="146"/>
      <c r="AD26" s="60"/>
      <c r="AE26" s="146"/>
      <c r="AF26" s="39"/>
      <c r="AG26" s="146"/>
      <c r="AH26" s="39"/>
      <c r="AI26" s="39" t="s">
        <v>3</v>
      </c>
      <c r="AJ26" s="146"/>
      <c r="AK26" s="39" t="s">
        <v>3</v>
      </c>
      <c r="AL26" s="146"/>
      <c r="AM26" s="146"/>
      <c r="AN26" s="146"/>
      <c r="AO26" s="146"/>
      <c r="AP26" s="146"/>
      <c r="AQ26" s="146"/>
      <c r="AR26" s="60"/>
      <c r="AS26" s="146"/>
      <c r="AT26" s="39"/>
      <c r="AU26" s="146"/>
      <c r="AV26" s="39"/>
      <c r="AW26" s="39" t="s">
        <v>3</v>
      </c>
      <c r="AX26" s="146"/>
      <c r="AY26" s="39" t="s">
        <v>3</v>
      </c>
      <c r="AZ26" s="146"/>
      <c r="BA26" s="146"/>
      <c r="BB26" s="146"/>
      <c r="BC26" s="146"/>
      <c r="BD26" s="146"/>
      <c r="BE26" s="146"/>
      <c r="BF26" s="60"/>
      <c r="BG26" s="146"/>
      <c r="BH26" s="39"/>
      <c r="BI26" s="146"/>
      <c r="BJ26" s="39"/>
      <c r="BK26" s="39" t="s">
        <v>3</v>
      </c>
      <c r="BL26" s="146"/>
      <c r="BM26" s="39" t="s">
        <v>3</v>
      </c>
      <c r="BN26" s="146"/>
      <c r="BO26" s="146"/>
      <c r="BP26" s="21"/>
      <c r="BQ26" s="51">
        <f t="shared" si="0"/>
        <v>0</v>
      </c>
      <c r="BR26" s="52">
        <f t="shared" si="1"/>
        <v>0</v>
      </c>
      <c r="BS26" s="52">
        <f t="shared" si="2"/>
        <v>0</v>
      </c>
      <c r="BT26" s="52">
        <f t="shared" si="3"/>
        <v>0</v>
      </c>
      <c r="BU26" s="52">
        <f t="shared" si="4"/>
        <v>0</v>
      </c>
      <c r="BV26" s="52">
        <f t="shared" si="5"/>
        <v>0</v>
      </c>
      <c r="BW26" s="53">
        <f t="shared" si="6"/>
        <v>0</v>
      </c>
      <c r="BX26" s="54">
        <f t="shared" si="7"/>
        <v>0</v>
      </c>
      <c r="BY26" s="51">
        <f t="shared" si="8"/>
        <v>0</v>
      </c>
      <c r="BZ26" s="52">
        <f t="shared" si="9"/>
        <v>0</v>
      </c>
      <c r="CA26" s="52">
        <f t="shared" si="10"/>
        <v>0</v>
      </c>
      <c r="CB26" s="52">
        <f t="shared" si="11"/>
        <v>0</v>
      </c>
      <c r="CC26" s="52">
        <f t="shared" si="12"/>
        <v>0</v>
      </c>
      <c r="CD26" s="52">
        <f t="shared" si="13"/>
        <v>0</v>
      </c>
      <c r="CE26" s="52">
        <f t="shared" si="14"/>
        <v>0</v>
      </c>
      <c r="CF26" s="52">
        <f t="shared" si="15"/>
        <v>0</v>
      </c>
      <c r="CG26" s="52">
        <f t="shared" si="16"/>
        <v>0</v>
      </c>
      <c r="CH26" s="52">
        <f t="shared" si="20"/>
        <v>0</v>
      </c>
      <c r="CI26" s="52">
        <f t="shared" si="21"/>
        <v>0</v>
      </c>
      <c r="CJ26" s="52">
        <f t="shared" si="22"/>
        <v>0</v>
      </c>
      <c r="CK26" s="52">
        <f t="shared" si="23"/>
        <v>0</v>
      </c>
      <c r="CL26" s="53">
        <f t="shared" si="18"/>
        <v>0</v>
      </c>
      <c r="CM26" s="54">
        <f t="shared" si="19"/>
        <v>0</v>
      </c>
      <c r="CN26" s="142">
        <f t="shared" si="24"/>
        <v>0</v>
      </c>
      <c r="CO26" s="139"/>
      <c r="CP26" s="74">
        <f t="shared" si="17"/>
        <v>0</v>
      </c>
      <c r="CQ26" s="63"/>
      <c r="CR26" s="10"/>
    </row>
    <row r="27" spans="2:96" ht="19.5" customHeight="1">
      <c r="B27" s="9"/>
      <c r="C27" s="43">
        <f>Январь!C27</f>
        <v>0</v>
      </c>
      <c r="D27" s="44">
        <f>Январь!D27</f>
        <v>0</v>
      </c>
      <c r="E27" s="220">
        <f>Январь!E27</f>
        <v>0</v>
      </c>
      <c r="F27" s="220"/>
      <c r="G27" s="39" t="s">
        <v>3</v>
      </c>
      <c r="H27" s="146"/>
      <c r="I27" s="39" t="s">
        <v>3</v>
      </c>
      <c r="J27" s="146"/>
      <c r="K27" s="146"/>
      <c r="L27" s="146"/>
      <c r="M27" s="146"/>
      <c r="N27" s="146"/>
      <c r="O27" s="146"/>
      <c r="P27" s="60"/>
      <c r="Q27" s="146"/>
      <c r="R27" s="39"/>
      <c r="S27" s="146"/>
      <c r="T27" s="39"/>
      <c r="U27" s="39" t="s">
        <v>3</v>
      </c>
      <c r="V27" s="146"/>
      <c r="W27" s="39" t="s">
        <v>3</v>
      </c>
      <c r="X27" s="146"/>
      <c r="Y27" s="146"/>
      <c r="Z27" s="146"/>
      <c r="AA27" s="146"/>
      <c r="AB27" s="146"/>
      <c r="AC27" s="146"/>
      <c r="AD27" s="60"/>
      <c r="AE27" s="146"/>
      <c r="AF27" s="39"/>
      <c r="AG27" s="146"/>
      <c r="AH27" s="39"/>
      <c r="AI27" s="39" t="s">
        <v>3</v>
      </c>
      <c r="AJ27" s="146"/>
      <c r="AK27" s="39" t="s">
        <v>3</v>
      </c>
      <c r="AL27" s="146"/>
      <c r="AM27" s="146"/>
      <c r="AN27" s="146"/>
      <c r="AO27" s="146"/>
      <c r="AP27" s="146"/>
      <c r="AQ27" s="146"/>
      <c r="AR27" s="60"/>
      <c r="AS27" s="146"/>
      <c r="AT27" s="39"/>
      <c r="AU27" s="146"/>
      <c r="AV27" s="39"/>
      <c r="AW27" s="39" t="s">
        <v>3</v>
      </c>
      <c r="AX27" s="146"/>
      <c r="AY27" s="39" t="s">
        <v>3</v>
      </c>
      <c r="AZ27" s="146"/>
      <c r="BA27" s="146"/>
      <c r="BB27" s="146"/>
      <c r="BC27" s="146"/>
      <c r="BD27" s="146"/>
      <c r="BE27" s="146"/>
      <c r="BF27" s="60"/>
      <c r="BG27" s="146"/>
      <c r="BH27" s="39"/>
      <c r="BI27" s="146"/>
      <c r="BJ27" s="39"/>
      <c r="BK27" s="39" t="s">
        <v>3</v>
      </c>
      <c r="BL27" s="146"/>
      <c r="BM27" s="39" t="s">
        <v>3</v>
      </c>
      <c r="BN27" s="146"/>
      <c r="BO27" s="146"/>
      <c r="BP27" s="21"/>
      <c r="BQ27" s="51">
        <f t="shared" si="0"/>
        <v>0</v>
      </c>
      <c r="BR27" s="52">
        <f t="shared" si="1"/>
        <v>0</v>
      </c>
      <c r="BS27" s="52">
        <f t="shared" si="2"/>
        <v>0</v>
      </c>
      <c r="BT27" s="52">
        <f t="shared" si="3"/>
        <v>0</v>
      </c>
      <c r="BU27" s="52">
        <f t="shared" si="4"/>
        <v>0</v>
      </c>
      <c r="BV27" s="52">
        <f t="shared" si="5"/>
        <v>0</v>
      </c>
      <c r="BW27" s="53">
        <f t="shared" si="6"/>
        <v>0</v>
      </c>
      <c r="BX27" s="54">
        <f t="shared" si="7"/>
        <v>0</v>
      </c>
      <c r="BY27" s="51">
        <f t="shared" si="8"/>
        <v>0</v>
      </c>
      <c r="BZ27" s="52">
        <f t="shared" si="9"/>
        <v>0</v>
      </c>
      <c r="CA27" s="52">
        <f t="shared" si="10"/>
        <v>0</v>
      </c>
      <c r="CB27" s="52">
        <f t="shared" si="11"/>
        <v>0</v>
      </c>
      <c r="CC27" s="52">
        <f t="shared" si="12"/>
        <v>0</v>
      </c>
      <c r="CD27" s="52">
        <f t="shared" si="13"/>
        <v>0</v>
      </c>
      <c r="CE27" s="52">
        <f t="shared" si="14"/>
        <v>0</v>
      </c>
      <c r="CF27" s="52">
        <f t="shared" si="15"/>
        <v>0</v>
      </c>
      <c r="CG27" s="52">
        <f t="shared" si="16"/>
        <v>0</v>
      </c>
      <c r="CH27" s="52">
        <f t="shared" si="20"/>
        <v>0</v>
      </c>
      <c r="CI27" s="52">
        <f t="shared" si="21"/>
        <v>0</v>
      </c>
      <c r="CJ27" s="52">
        <f t="shared" si="22"/>
        <v>0</v>
      </c>
      <c r="CK27" s="52">
        <f t="shared" si="23"/>
        <v>0</v>
      </c>
      <c r="CL27" s="53">
        <f t="shared" si="18"/>
        <v>0</v>
      </c>
      <c r="CM27" s="54">
        <f t="shared" si="19"/>
        <v>0</v>
      </c>
      <c r="CN27" s="142">
        <f t="shared" si="24"/>
        <v>0</v>
      </c>
      <c r="CO27" s="139"/>
      <c r="CP27" s="74">
        <f t="shared" si="17"/>
        <v>0</v>
      </c>
      <c r="CQ27" s="63"/>
      <c r="CR27" s="10"/>
    </row>
    <row r="28" spans="2:96" ht="19.5" customHeight="1">
      <c r="B28" s="9"/>
      <c r="C28" s="43">
        <f>Январь!C28</f>
        <v>0</v>
      </c>
      <c r="D28" s="44">
        <f>Январь!D28</f>
        <v>0</v>
      </c>
      <c r="E28" s="220">
        <f>Январь!E28</f>
        <v>0</v>
      </c>
      <c r="F28" s="220"/>
      <c r="G28" s="39" t="s">
        <v>3</v>
      </c>
      <c r="H28" s="146"/>
      <c r="I28" s="39" t="s">
        <v>3</v>
      </c>
      <c r="J28" s="146"/>
      <c r="K28" s="146"/>
      <c r="L28" s="146"/>
      <c r="M28" s="146"/>
      <c r="N28" s="146"/>
      <c r="O28" s="146"/>
      <c r="P28" s="60"/>
      <c r="Q28" s="146"/>
      <c r="R28" s="39"/>
      <c r="S28" s="146"/>
      <c r="T28" s="39"/>
      <c r="U28" s="39" t="s">
        <v>3</v>
      </c>
      <c r="V28" s="146"/>
      <c r="W28" s="39" t="s">
        <v>3</v>
      </c>
      <c r="X28" s="146"/>
      <c r="Y28" s="146"/>
      <c r="Z28" s="146"/>
      <c r="AA28" s="146"/>
      <c r="AB28" s="146"/>
      <c r="AC28" s="146"/>
      <c r="AD28" s="60"/>
      <c r="AE28" s="146"/>
      <c r="AF28" s="39"/>
      <c r="AG28" s="146"/>
      <c r="AH28" s="39"/>
      <c r="AI28" s="39" t="s">
        <v>3</v>
      </c>
      <c r="AJ28" s="146"/>
      <c r="AK28" s="39" t="s">
        <v>3</v>
      </c>
      <c r="AL28" s="146"/>
      <c r="AM28" s="146"/>
      <c r="AN28" s="146"/>
      <c r="AO28" s="146"/>
      <c r="AP28" s="146"/>
      <c r="AQ28" s="146"/>
      <c r="AR28" s="60"/>
      <c r="AS28" s="146"/>
      <c r="AT28" s="39"/>
      <c r="AU28" s="146"/>
      <c r="AV28" s="39"/>
      <c r="AW28" s="39" t="s">
        <v>3</v>
      </c>
      <c r="AX28" s="146"/>
      <c r="AY28" s="39" t="s">
        <v>3</v>
      </c>
      <c r="AZ28" s="146"/>
      <c r="BA28" s="146"/>
      <c r="BB28" s="146"/>
      <c r="BC28" s="146"/>
      <c r="BD28" s="146"/>
      <c r="BE28" s="146"/>
      <c r="BF28" s="60"/>
      <c r="BG28" s="146"/>
      <c r="BH28" s="39"/>
      <c r="BI28" s="146"/>
      <c r="BJ28" s="39"/>
      <c r="BK28" s="39" t="s">
        <v>3</v>
      </c>
      <c r="BL28" s="146"/>
      <c r="BM28" s="39" t="s">
        <v>3</v>
      </c>
      <c r="BN28" s="146"/>
      <c r="BO28" s="146"/>
      <c r="BP28" s="21"/>
      <c r="BQ28" s="51">
        <f t="shared" si="0"/>
        <v>0</v>
      </c>
      <c r="BR28" s="52">
        <f t="shared" si="1"/>
        <v>0</v>
      </c>
      <c r="BS28" s="52">
        <f t="shared" si="2"/>
        <v>0</v>
      </c>
      <c r="BT28" s="52">
        <f t="shared" si="3"/>
        <v>0</v>
      </c>
      <c r="BU28" s="52">
        <f t="shared" si="4"/>
        <v>0</v>
      </c>
      <c r="BV28" s="52">
        <f t="shared" si="5"/>
        <v>0</v>
      </c>
      <c r="BW28" s="53">
        <f t="shared" si="6"/>
        <v>0</v>
      </c>
      <c r="BX28" s="54">
        <f t="shared" si="7"/>
        <v>0</v>
      </c>
      <c r="BY28" s="51">
        <f t="shared" si="8"/>
        <v>0</v>
      </c>
      <c r="BZ28" s="52">
        <f t="shared" si="9"/>
        <v>0</v>
      </c>
      <c r="CA28" s="52">
        <f t="shared" si="10"/>
        <v>0</v>
      </c>
      <c r="CB28" s="52">
        <f t="shared" si="11"/>
        <v>0</v>
      </c>
      <c r="CC28" s="52">
        <f t="shared" si="12"/>
        <v>0</v>
      </c>
      <c r="CD28" s="52">
        <f t="shared" si="13"/>
        <v>0</v>
      </c>
      <c r="CE28" s="52">
        <f t="shared" si="14"/>
        <v>0</v>
      </c>
      <c r="CF28" s="52">
        <f t="shared" si="15"/>
        <v>0</v>
      </c>
      <c r="CG28" s="52">
        <f t="shared" si="16"/>
        <v>0</v>
      </c>
      <c r="CH28" s="52">
        <f t="shared" si="20"/>
        <v>0</v>
      </c>
      <c r="CI28" s="52">
        <f t="shared" si="21"/>
        <v>0</v>
      </c>
      <c r="CJ28" s="52">
        <f t="shared" si="22"/>
        <v>0</v>
      </c>
      <c r="CK28" s="52">
        <f t="shared" si="23"/>
        <v>0</v>
      </c>
      <c r="CL28" s="53">
        <f t="shared" si="18"/>
        <v>0</v>
      </c>
      <c r="CM28" s="54">
        <f t="shared" si="19"/>
        <v>0</v>
      </c>
      <c r="CN28" s="142">
        <f t="shared" si="24"/>
        <v>0</v>
      </c>
      <c r="CO28" s="139"/>
      <c r="CP28" s="74">
        <f t="shared" si="17"/>
        <v>0</v>
      </c>
      <c r="CQ28" s="63"/>
      <c r="CR28" s="10"/>
    </row>
    <row r="29" spans="2:96" ht="19.5" customHeight="1">
      <c r="B29" s="9"/>
      <c r="C29" s="43">
        <f>Январь!C29</f>
        <v>0</v>
      </c>
      <c r="D29" s="44">
        <f>Январь!D29</f>
        <v>0</v>
      </c>
      <c r="E29" s="220">
        <f>Январь!E29</f>
        <v>0</v>
      </c>
      <c r="F29" s="220"/>
      <c r="G29" s="39" t="s">
        <v>3</v>
      </c>
      <c r="H29" s="146"/>
      <c r="I29" s="39" t="s">
        <v>3</v>
      </c>
      <c r="J29" s="146"/>
      <c r="K29" s="146"/>
      <c r="L29" s="146"/>
      <c r="M29" s="146"/>
      <c r="N29" s="146"/>
      <c r="O29" s="146"/>
      <c r="P29" s="60"/>
      <c r="Q29" s="146"/>
      <c r="R29" s="39"/>
      <c r="S29" s="146"/>
      <c r="T29" s="39"/>
      <c r="U29" s="39" t="s">
        <v>3</v>
      </c>
      <c r="V29" s="146"/>
      <c r="W29" s="39" t="s">
        <v>3</v>
      </c>
      <c r="X29" s="146"/>
      <c r="Y29" s="146"/>
      <c r="Z29" s="146"/>
      <c r="AA29" s="146"/>
      <c r="AB29" s="146"/>
      <c r="AC29" s="146"/>
      <c r="AD29" s="60"/>
      <c r="AE29" s="146"/>
      <c r="AF29" s="39"/>
      <c r="AG29" s="146"/>
      <c r="AH29" s="39"/>
      <c r="AI29" s="39" t="s">
        <v>3</v>
      </c>
      <c r="AJ29" s="146"/>
      <c r="AK29" s="39" t="s">
        <v>3</v>
      </c>
      <c r="AL29" s="146"/>
      <c r="AM29" s="146"/>
      <c r="AN29" s="146"/>
      <c r="AO29" s="146"/>
      <c r="AP29" s="146"/>
      <c r="AQ29" s="146"/>
      <c r="AR29" s="60"/>
      <c r="AS29" s="146"/>
      <c r="AT29" s="39"/>
      <c r="AU29" s="146"/>
      <c r="AV29" s="39"/>
      <c r="AW29" s="39" t="s">
        <v>3</v>
      </c>
      <c r="AX29" s="146"/>
      <c r="AY29" s="39" t="s">
        <v>3</v>
      </c>
      <c r="AZ29" s="146"/>
      <c r="BA29" s="146"/>
      <c r="BB29" s="146"/>
      <c r="BC29" s="146"/>
      <c r="BD29" s="146"/>
      <c r="BE29" s="146"/>
      <c r="BF29" s="60"/>
      <c r="BG29" s="146"/>
      <c r="BH29" s="39"/>
      <c r="BI29" s="146"/>
      <c r="BJ29" s="39"/>
      <c r="BK29" s="39" t="s">
        <v>3</v>
      </c>
      <c r="BL29" s="146"/>
      <c r="BM29" s="39" t="s">
        <v>3</v>
      </c>
      <c r="BN29" s="146"/>
      <c r="BO29" s="146"/>
      <c r="BP29" s="21"/>
      <c r="BQ29" s="51">
        <f t="shared" si="0"/>
        <v>0</v>
      </c>
      <c r="BR29" s="52">
        <f t="shared" si="1"/>
        <v>0</v>
      </c>
      <c r="BS29" s="52">
        <f t="shared" si="2"/>
        <v>0</v>
      </c>
      <c r="BT29" s="52">
        <f t="shared" si="3"/>
        <v>0</v>
      </c>
      <c r="BU29" s="52">
        <f t="shared" si="4"/>
        <v>0</v>
      </c>
      <c r="BV29" s="52">
        <f t="shared" si="5"/>
        <v>0</v>
      </c>
      <c r="BW29" s="53">
        <f t="shared" si="6"/>
        <v>0</v>
      </c>
      <c r="BX29" s="54">
        <f t="shared" si="7"/>
        <v>0</v>
      </c>
      <c r="BY29" s="51">
        <f t="shared" si="8"/>
        <v>0</v>
      </c>
      <c r="BZ29" s="52">
        <f t="shared" si="9"/>
        <v>0</v>
      </c>
      <c r="CA29" s="52">
        <f t="shared" si="10"/>
        <v>0</v>
      </c>
      <c r="CB29" s="52">
        <f t="shared" si="11"/>
        <v>0</v>
      </c>
      <c r="CC29" s="52">
        <f t="shared" si="12"/>
        <v>0</v>
      </c>
      <c r="CD29" s="52">
        <f t="shared" si="13"/>
        <v>0</v>
      </c>
      <c r="CE29" s="52">
        <f t="shared" si="14"/>
        <v>0</v>
      </c>
      <c r="CF29" s="52">
        <f t="shared" si="15"/>
        <v>0</v>
      </c>
      <c r="CG29" s="52">
        <f t="shared" si="16"/>
        <v>0</v>
      </c>
      <c r="CH29" s="52">
        <f t="shared" si="20"/>
        <v>0</v>
      </c>
      <c r="CI29" s="52">
        <f t="shared" si="21"/>
        <v>0</v>
      </c>
      <c r="CJ29" s="52">
        <f t="shared" si="22"/>
        <v>0</v>
      </c>
      <c r="CK29" s="52">
        <f t="shared" si="23"/>
        <v>0</v>
      </c>
      <c r="CL29" s="53">
        <f t="shared" si="18"/>
        <v>0</v>
      </c>
      <c r="CM29" s="54">
        <f t="shared" si="19"/>
        <v>0</v>
      </c>
      <c r="CN29" s="142">
        <f t="shared" si="24"/>
        <v>0</v>
      </c>
      <c r="CO29" s="139"/>
      <c r="CP29" s="74">
        <f t="shared" si="17"/>
        <v>0</v>
      </c>
      <c r="CQ29" s="63"/>
      <c r="CR29" s="10"/>
    </row>
    <row r="30" spans="2:96" ht="19.5" customHeight="1">
      <c r="B30" s="9"/>
      <c r="C30" s="43">
        <f>Январь!C30</f>
        <v>0</v>
      </c>
      <c r="D30" s="44">
        <f>Январь!D30</f>
        <v>0</v>
      </c>
      <c r="E30" s="220">
        <f>Январь!E30</f>
        <v>0</v>
      </c>
      <c r="F30" s="220"/>
      <c r="G30" s="39" t="s">
        <v>3</v>
      </c>
      <c r="H30" s="146"/>
      <c r="I30" s="39" t="s">
        <v>3</v>
      </c>
      <c r="J30" s="146"/>
      <c r="K30" s="146"/>
      <c r="L30" s="146"/>
      <c r="M30" s="146"/>
      <c r="N30" s="146"/>
      <c r="O30" s="146"/>
      <c r="P30" s="60"/>
      <c r="Q30" s="146"/>
      <c r="R30" s="39"/>
      <c r="S30" s="146"/>
      <c r="T30" s="39"/>
      <c r="U30" s="39" t="s">
        <v>3</v>
      </c>
      <c r="V30" s="146"/>
      <c r="W30" s="39" t="s">
        <v>3</v>
      </c>
      <c r="X30" s="146"/>
      <c r="Y30" s="146"/>
      <c r="Z30" s="146"/>
      <c r="AA30" s="146"/>
      <c r="AB30" s="146"/>
      <c r="AC30" s="146"/>
      <c r="AD30" s="60"/>
      <c r="AE30" s="146"/>
      <c r="AF30" s="39"/>
      <c r="AG30" s="146"/>
      <c r="AH30" s="39"/>
      <c r="AI30" s="39" t="s">
        <v>3</v>
      </c>
      <c r="AJ30" s="146"/>
      <c r="AK30" s="39" t="s">
        <v>3</v>
      </c>
      <c r="AL30" s="146"/>
      <c r="AM30" s="146"/>
      <c r="AN30" s="146"/>
      <c r="AO30" s="146"/>
      <c r="AP30" s="146"/>
      <c r="AQ30" s="146"/>
      <c r="AR30" s="60"/>
      <c r="AS30" s="146"/>
      <c r="AT30" s="39"/>
      <c r="AU30" s="146"/>
      <c r="AV30" s="39"/>
      <c r="AW30" s="39" t="s">
        <v>3</v>
      </c>
      <c r="AX30" s="146"/>
      <c r="AY30" s="39" t="s">
        <v>3</v>
      </c>
      <c r="AZ30" s="146"/>
      <c r="BA30" s="146"/>
      <c r="BB30" s="146"/>
      <c r="BC30" s="146"/>
      <c r="BD30" s="146"/>
      <c r="BE30" s="146"/>
      <c r="BF30" s="60"/>
      <c r="BG30" s="146"/>
      <c r="BH30" s="39"/>
      <c r="BI30" s="146"/>
      <c r="BJ30" s="39"/>
      <c r="BK30" s="39" t="s">
        <v>3</v>
      </c>
      <c r="BL30" s="146"/>
      <c r="BM30" s="39" t="s">
        <v>3</v>
      </c>
      <c r="BN30" s="146"/>
      <c r="BO30" s="146"/>
      <c r="BP30" s="21"/>
      <c r="BQ30" s="51">
        <f t="shared" si="0"/>
        <v>0</v>
      </c>
      <c r="BR30" s="52">
        <f t="shared" si="1"/>
        <v>0</v>
      </c>
      <c r="BS30" s="52">
        <f t="shared" si="2"/>
        <v>0</v>
      </c>
      <c r="BT30" s="52">
        <f t="shared" si="3"/>
        <v>0</v>
      </c>
      <c r="BU30" s="52">
        <f t="shared" si="4"/>
        <v>0</v>
      </c>
      <c r="BV30" s="52">
        <f t="shared" si="5"/>
        <v>0</v>
      </c>
      <c r="BW30" s="53">
        <f t="shared" si="6"/>
        <v>0</v>
      </c>
      <c r="BX30" s="54">
        <f t="shared" si="7"/>
        <v>0</v>
      </c>
      <c r="BY30" s="51">
        <f t="shared" si="8"/>
        <v>0</v>
      </c>
      <c r="BZ30" s="52">
        <f t="shared" si="9"/>
        <v>0</v>
      </c>
      <c r="CA30" s="52">
        <f t="shared" si="10"/>
        <v>0</v>
      </c>
      <c r="CB30" s="52">
        <f t="shared" si="11"/>
        <v>0</v>
      </c>
      <c r="CC30" s="52">
        <f t="shared" si="12"/>
        <v>0</v>
      </c>
      <c r="CD30" s="52">
        <f t="shared" si="13"/>
        <v>0</v>
      </c>
      <c r="CE30" s="52">
        <f t="shared" si="14"/>
        <v>0</v>
      </c>
      <c r="CF30" s="52">
        <f t="shared" si="15"/>
        <v>0</v>
      </c>
      <c r="CG30" s="52">
        <f t="shared" si="16"/>
        <v>0</v>
      </c>
      <c r="CH30" s="52">
        <f t="shared" si="20"/>
        <v>0</v>
      </c>
      <c r="CI30" s="52">
        <f t="shared" si="21"/>
        <v>0</v>
      </c>
      <c r="CJ30" s="52">
        <f t="shared" si="22"/>
        <v>0</v>
      </c>
      <c r="CK30" s="52">
        <f t="shared" si="23"/>
        <v>0</v>
      </c>
      <c r="CL30" s="53">
        <f t="shared" si="18"/>
        <v>0</v>
      </c>
      <c r="CM30" s="54">
        <f t="shared" si="19"/>
        <v>0</v>
      </c>
      <c r="CN30" s="142">
        <f t="shared" si="24"/>
        <v>0</v>
      </c>
      <c r="CO30" s="139"/>
      <c r="CP30" s="74">
        <f t="shared" si="17"/>
        <v>0</v>
      </c>
      <c r="CQ30" s="63"/>
      <c r="CR30" s="10"/>
    </row>
    <row r="31" spans="2:96" ht="19.5" customHeight="1" thickBot="1">
      <c r="B31" s="9"/>
      <c r="C31" s="45">
        <f>Январь!C31</f>
        <v>0</v>
      </c>
      <c r="D31" s="46">
        <f>Январь!D31</f>
        <v>0</v>
      </c>
      <c r="E31" s="221">
        <f>Январь!E31</f>
        <v>0</v>
      </c>
      <c r="F31" s="221"/>
      <c r="G31" s="40" t="s">
        <v>3</v>
      </c>
      <c r="H31" s="147"/>
      <c r="I31" s="40" t="s">
        <v>3</v>
      </c>
      <c r="J31" s="147"/>
      <c r="K31" s="147"/>
      <c r="L31" s="147"/>
      <c r="M31" s="147"/>
      <c r="N31" s="147"/>
      <c r="O31" s="147"/>
      <c r="P31" s="61"/>
      <c r="Q31" s="147"/>
      <c r="R31" s="40"/>
      <c r="S31" s="147"/>
      <c r="T31" s="40"/>
      <c r="U31" s="40" t="s">
        <v>3</v>
      </c>
      <c r="V31" s="147"/>
      <c r="W31" s="40" t="s">
        <v>3</v>
      </c>
      <c r="X31" s="147"/>
      <c r="Y31" s="147"/>
      <c r="Z31" s="147"/>
      <c r="AA31" s="147"/>
      <c r="AB31" s="147"/>
      <c r="AC31" s="147"/>
      <c r="AD31" s="61"/>
      <c r="AE31" s="147"/>
      <c r="AF31" s="40"/>
      <c r="AG31" s="147"/>
      <c r="AH31" s="40"/>
      <c r="AI31" s="40" t="s">
        <v>3</v>
      </c>
      <c r="AJ31" s="147"/>
      <c r="AK31" s="40" t="s">
        <v>3</v>
      </c>
      <c r="AL31" s="147"/>
      <c r="AM31" s="147"/>
      <c r="AN31" s="147"/>
      <c r="AO31" s="147"/>
      <c r="AP31" s="147"/>
      <c r="AQ31" s="147"/>
      <c r="AR31" s="61"/>
      <c r="AS31" s="147"/>
      <c r="AT31" s="40"/>
      <c r="AU31" s="147"/>
      <c r="AV31" s="40"/>
      <c r="AW31" s="40" t="s">
        <v>3</v>
      </c>
      <c r="AX31" s="147"/>
      <c r="AY31" s="40" t="s">
        <v>3</v>
      </c>
      <c r="AZ31" s="147"/>
      <c r="BA31" s="147"/>
      <c r="BB31" s="147"/>
      <c r="BC31" s="147"/>
      <c r="BD31" s="147"/>
      <c r="BE31" s="147"/>
      <c r="BF31" s="61"/>
      <c r="BG31" s="147"/>
      <c r="BH31" s="40"/>
      <c r="BI31" s="147"/>
      <c r="BJ31" s="40"/>
      <c r="BK31" s="40" t="s">
        <v>3</v>
      </c>
      <c r="BL31" s="147"/>
      <c r="BM31" s="40" t="s">
        <v>3</v>
      </c>
      <c r="BN31" s="147"/>
      <c r="BO31" s="147"/>
      <c r="BP31" s="25"/>
      <c r="BQ31" s="55">
        <f t="shared" si="0"/>
        <v>0</v>
      </c>
      <c r="BR31" s="56">
        <f t="shared" si="1"/>
        <v>0</v>
      </c>
      <c r="BS31" s="56">
        <f t="shared" si="2"/>
        <v>0</v>
      </c>
      <c r="BT31" s="56">
        <f t="shared" si="3"/>
        <v>0</v>
      </c>
      <c r="BU31" s="56">
        <f t="shared" si="4"/>
        <v>0</v>
      </c>
      <c r="BV31" s="56">
        <f t="shared" si="5"/>
        <v>0</v>
      </c>
      <c r="BW31" s="57">
        <f t="shared" si="6"/>
        <v>0</v>
      </c>
      <c r="BX31" s="58">
        <f t="shared" si="7"/>
        <v>0</v>
      </c>
      <c r="BY31" s="55">
        <f t="shared" si="8"/>
        <v>0</v>
      </c>
      <c r="BZ31" s="56">
        <f t="shared" si="9"/>
        <v>0</v>
      </c>
      <c r="CA31" s="56">
        <f t="shared" si="10"/>
        <v>0</v>
      </c>
      <c r="CB31" s="56">
        <f t="shared" si="11"/>
        <v>0</v>
      </c>
      <c r="CC31" s="56">
        <f t="shared" si="12"/>
        <v>0</v>
      </c>
      <c r="CD31" s="56">
        <f t="shared" si="13"/>
        <v>0</v>
      </c>
      <c r="CE31" s="56">
        <f t="shared" si="14"/>
        <v>0</v>
      </c>
      <c r="CF31" s="56">
        <f t="shared" si="15"/>
        <v>0</v>
      </c>
      <c r="CG31" s="56">
        <f t="shared" si="16"/>
        <v>0</v>
      </c>
      <c r="CH31" s="52">
        <f t="shared" si="20"/>
        <v>0</v>
      </c>
      <c r="CI31" s="52">
        <f t="shared" si="21"/>
        <v>0</v>
      </c>
      <c r="CJ31" s="52">
        <f t="shared" si="22"/>
        <v>0</v>
      </c>
      <c r="CK31" s="52">
        <f t="shared" si="23"/>
        <v>0</v>
      </c>
      <c r="CL31" s="57">
        <f t="shared" si="18"/>
        <v>0</v>
      </c>
      <c r="CM31" s="58">
        <f t="shared" si="19"/>
        <v>0</v>
      </c>
      <c r="CN31" s="143">
        <f t="shared" si="24"/>
        <v>0</v>
      </c>
      <c r="CO31" s="140"/>
      <c r="CP31" s="75">
        <f t="shared" si="17"/>
        <v>0</v>
      </c>
      <c r="CQ31" s="64"/>
      <c r="CR31" s="10"/>
    </row>
    <row r="32" spans="2:96" ht="23.25" customHeight="1" thickBot="1">
      <c r="B32" s="9"/>
      <c r="C32" s="212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6"/>
      <c r="BQ32" s="59">
        <f aca="true" t="shared" si="25" ref="BQ32:CN32">SUM(BQ17:BQ31)</f>
        <v>0</v>
      </c>
      <c r="BR32" s="59">
        <f t="shared" si="25"/>
        <v>0</v>
      </c>
      <c r="BS32" s="59">
        <f t="shared" si="25"/>
        <v>0</v>
      </c>
      <c r="BT32" s="59">
        <f t="shared" si="25"/>
        <v>0</v>
      </c>
      <c r="BU32" s="59">
        <f t="shared" si="25"/>
        <v>0</v>
      </c>
      <c r="BV32" s="59">
        <f t="shared" si="25"/>
        <v>0</v>
      </c>
      <c r="BW32" s="59">
        <f t="shared" si="25"/>
        <v>0</v>
      </c>
      <c r="BX32" s="59">
        <f t="shared" si="25"/>
        <v>0</v>
      </c>
      <c r="BY32" s="59">
        <f t="shared" si="25"/>
        <v>0</v>
      </c>
      <c r="BZ32" s="59">
        <f t="shared" si="25"/>
        <v>0</v>
      </c>
      <c r="CA32" s="59">
        <f t="shared" si="25"/>
        <v>0</v>
      </c>
      <c r="CB32" s="59">
        <f t="shared" si="25"/>
        <v>0</v>
      </c>
      <c r="CC32" s="59">
        <f t="shared" si="25"/>
        <v>0</v>
      </c>
      <c r="CD32" s="59">
        <f t="shared" si="25"/>
        <v>0</v>
      </c>
      <c r="CE32" s="59">
        <f t="shared" si="25"/>
        <v>0</v>
      </c>
      <c r="CF32" s="59">
        <f t="shared" si="25"/>
        <v>0</v>
      </c>
      <c r="CG32" s="59">
        <f t="shared" si="25"/>
        <v>0</v>
      </c>
      <c r="CH32" s="59">
        <f t="shared" si="25"/>
        <v>0</v>
      </c>
      <c r="CI32" s="59">
        <f t="shared" si="25"/>
        <v>0</v>
      </c>
      <c r="CJ32" s="59">
        <f t="shared" si="25"/>
        <v>0</v>
      </c>
      <c r="CK32" s="59">
        <f t="shared" si="25"/>
        <v>0</v>
      </c>
      <c r="CL32" s="59">
        <f t="shared" si="25"/>
        <v>0</v>
      </c>
      <c r="CM32" s="100">
        <f t="shared" si="25"/>
        <v>0</v>
      </c>
      <c r="CN32" s="162">
        <f t="shared" si="25"/>
        <v>0</v>
      </c>
      <c r="CO32" s="65"/>
      <c r="CP32" s="76">
        <f>SUM(CP17:CP31)</f>
        <v>0</v>
      </c>
      <c r="CQ32" s="66">
        <f>SUM(CQ17:CQ31)</f>
        <v>0</v>
      </c>
      <c r="CR32" s="10"/>
    </row>
    <row r="33" spans="2:96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10"/>
    </row>
    <row r="34" spans="2:96" ht="12" customHeight="1">
      <c r="B34" s="9"/>
      <c r="C34" s="119" t="s">
        <v>23</v>
      </c>
      <c r="D34" s="175"/>
      <c r="E34" s="175"/>
      <c r="F34" s="175"/>
      <c r="G34" s="117"/>
      <c r="H34" s="117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2"/>
      <c r="U34" s="2"/>
      <c r="V34" s="2"/>
      <c r="W34" s="2"/>
      <c r="X34" s="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10"/>
    </row>
    <row r="35" spans="2:96" ht="12" customHeight="1">
      <c r="B35" s="9"/>
      <c r="C35" s="117"/>
      <c r="D35" s="176" t="s">
        <v>24</v>
      </c>
      <c r="E35" s="176"/>
      <c r="F35" s="176"/>
      <c r="G35" s="118"/>
      <c r="H35" s="118"/>
      <c r="I35" s="174" t="s">
        <v>25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2"/>
      <c r="U35" s="2"/>
      <c r="V35" s="2"/>
      <c r="W35" s="2"/>
      <c r="X35" s="2"/>
      <c r="Y35" s="172" t="s">
        <v>26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10"/>
    </row>
    <row r="36" spans="2:96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10"/>
    </row>
    <row r="37" spans="2:96" ht="12" customHeight="1" thickBo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3"/>
    </row>
  </sheetData>
  <sheetProtection selectLockedCells="1"/>
  <mergeCells count="86">
    <mergeCell ref="E27:F27"/>
    <mergeCell ref="E28:F28"/>
    <mergeCell ref="D14:D16"/>
    <mergeCell ref="E24:F24"/>
    <mergeCell ref="E20:F20"/>
    <mergeCell ref="Y34:AK34"/>
    <mergeCell ref="E29:F29"/>
    <mergeCell ref="E30:F30"/>
    <mergeCell ref="E31:F31"/>
    <mergeCell ref="C32:BO32"/>
    <mergeCell ref="D4:F4"/>
    <mergeCell ref="D5:F5"/>
    <mergeCell ref="D34:F34"/>
    <mergeCell ref="I34:S34"/>
    <mergeCell ref="E26:F26"/>
    <mergeCell ref="E25:F25"/>
    <mergeCell ref="E18:F18"/>
    <mergeCell ref="E19:F19"/>
    <mergeCell ref="BK15:BK16"/>
    <mergeCell ref="BO15:BO16"/>
    <mergeCell ref="BA15:BA16"/>
    <mergeCell ref="BC15:BC16"/>
    <mergeCell ref="BE15:BE16"/>
    <mergeCell ref="E21:F21"/>
    <mergeCell ref="E22:F22"/>
    <mergeCell ref="E23:F23"/>
    <mergeCell ref="E17:F17"/>
    <mergeCell ref="BS15:BV15"/>
    <mergeCell ref="BQ15:BR15"/>
    <mergeCell ref="C14:C16"/>
    <mergeCell ref="AY15:AY16"/>
    <mergeCell ref="BM15:BM16"/>
    <mergeCell ref="AM15:AM16"/>
    <mergeCell ref="AO15:AO16"/>
    <mergeCell ref="AQ15:AQ16"/>
    <mergeCell ref="AS15:AS16"/>
    <mergeCell ref="E14:F16"/>
    <mergeCell ref="AG15:AG16"/>
    <mergeCell ref="G14:BP14"/>
    <mergeCell ref="Y5:BO5"/>
    <mergeCell ref="CG15:CG16"/>
    <mergeCell ref="CF15:CF16"/>
    <mergeCell ref="CC15:CC16"/>
    <mergeCell ref="BY14:CL14"/>
    <mergeCell ref="BY15:BY16"/>
    <mergeCell ref="BZ15:BZ16"/>
    <mergeCell ref="CA15:CA16"/>
    <mergeCell ref="CB15:CB16"/>
    <mergeCell ref="BI15:BI16"/>
    <mergeCell ref="CP14:CP16"/>
    <mergeCell ref="CQ14:CQ16"/>
    <mergeCell ref="BW15:BW16"/>
    <mergeCell ref="BX14:BX16"/>
    <mergeCell ref="CL15:CL16"/>
    <mergeCell ref="CD15:CD16"/>
    <mergeCell ref="CE15:CE16"/>
    <mergeCell ref="CM14:CM16"/>
    <mergeCell ref="CN14:CO15"/>
    <mergeCell ref="BQ14:BW14"/>
    <mergeCell ref="AC15:AC16"/>
    <mergeCell ref="AE15:AE16"/>
    <mergeCell ref="BG15:BG16"/>
    <mergeCell ref="AU15:AU16"/>
    <mergeCell ref="AW15:AW16"/>
    <mergeCell ref="AI15:AI16"/>
    <mergeCell ref="AK15:AK16"/>
    <mergeCell ref="B1:AX1"/>
    <mergeCell ref="Y4:BO4"/>
    <mergeCell ref="G15:G16"/>
    <mergeCell ref="I15:I16"/>
    <mergeCell ref="K15:K16"/>
    <mergeCell ref="M15:M16"/>
    <mergeCell ref="O15:O16"/>
    <mergeCell ref="Q15:Q16"/>
    <mergeCell ref="S15:S16"/>
    <mergeCell ref="U15:U16"/>
    <mergeCell ref="CH15:CH16"/>
    <mergeCell ref="CI15:CI16"/>
    <mergeCell ref="CJ15:CJ16"/>
    <mergeCell ref="CK15:CK16"/>
    <mergeCell ref="D35:F35"/>
    <mergeCell ref="I35:S35"/>
    <mergeCell ref="Y35:AK35"/>
    <mergeCell ref="W15:W16"/>
    <mergeCell ref="Y15:Y16"/>
    <mergeCell ref="AA15:AA1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2020-03-05T09:34:41Z</cp:lastPrinted>
  <dcterms:created xsi:type="dcterms:W3CDTF">2003-10-18T11:05:50Z</dcterms:created>
  <dcterms:modified xsi:type="dcterms:W3CDTF">2021-03-17T10:19:45Z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