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06" windowWidth="11565" windowHeight="8085" tabRatio="934" activeTab="0"/>
  </bookViews>
  <sheets>
    <sheet name="ЧН 2006 г. (с автозаполнением)" sheetId="1" r:id="rId1"/>
    <sheet name="ЧН 2006 г. (чистый бланк)" sheetId="2" r:id="rId2"/>
    <sheet name="Сведения приложение 2 (2006 г.)" sheetId="3" r:id="rId3"/>
    <sheet name="Приложение 3" sheetId="4" r:id="rId4"/>
    <sheet name="ЧН 2005 г. (с автозаполнением)" sheetId="5" r:id="rId5"/>
    <sheet name="ЧН 2005 г. (чистый бланк)" sheetId="6" r:id="rId6"/>
    <sheet name="Справка Приложение 2 (2005 г.)" sheetId="7" r:id="rId7"/>
  </sheets>
  <definedNames>
    <definedName name="номер_месяца">'ЧН 2005 г. (с автозаполнением)'!$B$102</definedName>
    <definedName name="_xlnm.Print_Area" localSheetId="3">'Приложение 3'!$C$3:$AJ$60</definedName>
    <definedName name="_xlnm.Print_Area" localSheetId="2">'Сведения приложение 2 (2006 г.)'!$C$3:$AJ$32</definedName>
    <definedName name="_xlnm.Print_Area" localSheetId="6">'Справка Приложение 2 (2005 г.)'!$C$3:$AJ$32</definedName>
    <definedName name="_xlnm.Print_Area" localSheetId="4">'ЧН 2005 г. (с автозаполнением)'!$C$3:$AJ$97</definedName>
    <definedName name="_xlnm.Print_Area" localSheetId="5">'ЧН 2005 г. (чистый бланк)'!$C$3:$AJ$97</definedName>
    <definedName name="_xlnm.Print_Area" localSheetId="0">'ЧН 2006 г. (с автозаполнением)'!$C$3:$AJ$97</definedName>
    <definedName name="_xlnm.Print_Area" localSheetId="1">'ЧН 2006 г. (чистый бланк)'!$C$3:$AJ$97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R32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AM41" authorId="0">
      <text>
        <r>
          <rPr>
            <b/>
            <sz val="8"/>
            <rFont val="Tahoma"/>
            <family val="0"/>
          </rPr>
          <t xml:space="preserve">введите значение
</t>
        </r>
        <r>
          <rPr>
            <sz val="8"/>
            <rFont val="Tahoma"/>
            <family val="0"/>
          </rPr>
          <t xml:space="preserve">
</t>
        </r>
      </text>
    </comment>
    <comment ref="AB88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natasha</author>
  </authors>
  <commentList>
    <comment ref="R32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AB88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natasha</author>
  </authors>
  <commentList>
    <comment ref="R31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natasha</author>
  </authors>
  <commentList>
    <comment ref="AM41" authorId="0">
      <text>
        <r>
          <rPr>
            <b/>
            <sz val="8"/>
            <rFont val="Tahoma"/>
            <family val="0"/>
          </rPr>
          <t xml:space="preserve">введите значение
</t>
        </r>
        <r>
          <rPr>
            <sz val="8"/>
            <rFont val="Tahoma"/>
            <family val="0"/>
          </rPr>
          <t xml:space="preserve">
</t>
        </r>
      </text>
    </comment>
    <comment ref="R32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AB88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natasha</author>
  </authors>
  <commentList>
    <comment ref="R32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AB88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<sst xmlns="http://schemas.openxmlformats.org/spreadsheetml/2006/main" count="523" uniqueCount="146">
  <si>
    <t>ПРИЛОЖЕНИЕ 1</t>
  </si>
  <si>
    <t>Штамп или отметка инспекции МНС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</si>
  <si>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</si>
  <si>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</si>
  <si>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</si>
  <si>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</si>
  <si>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</si>
  <si>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</si>
  <si>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 xml:space="preserve">Тип отчета:                                                                                               </t>
  </si>
  <si>
    <t xml:space="preserve"> месячный</t>
  </si>
  <si>
    <t>за</t>
  </si>
  <si>
    <t xml:space="preserve">месяц </t>
  </si>
  <si>
    <t>года</t>
  </si>
  <si>
    <t>№ п/п</t>
  </si>
  <si>
    <t>Наименование показателей</t>
  </si>
  <si>
    <t>По данным плательщика</t>
  </si>
  <si>
    <t>По данным ИМНС</t>
  </si>
  <si>
    <t>Показатели</t>
  </si>
  <si>
    <t>Сумма налогового кредита</t>
  </si>
  <si>
    <t>Сумма налогового кредита нарастающим итогом с момента его предоставления</t>
  </si>
  <si>
    <t>Сумма налогового кредита, начисленная к погашению</t>
  </si>
  <si>
    <t>Сумма налогового кредита, начисленная к погашению нарастающим итогом с момента его погашения</t>
  </si>
  <si>
    <t>Остаток суммы налогового кредита, подлежащий погашению (стр.2 - стр. 4)</t>
  </si>
  <si>
    <t>Руководитель предприятия</t>
  </si>
  <si>
    <t>Главный бухгалтер</t>
  </si>
  <si>
    <t>Инспектор по учету</t>
  </si>
  <si>
    <t>Подпись инспектора</t>
  </si>
  <si>
    <t>В инспекцию Министерства по налогам и сборам</t>
  </si>
  <si>
    <t>Предпринимательская деятельность в отчетном периоде не велась</t>
  </si>
  <si>
    <t>(тысяч рублей)</t>
  </si>
  <si>
    <t>По сроку уплаты</t>
  </si>
  <si>
    <t>ПРИЛОЖЕНИЕ 2</t>
  </si>
  <si>
    <t>СПРАВКА</t>
  </si>
  <si>
    <t>Код льготы</t>
  </si>
  <si>
    <t>ИТОГО:</t>
  </si>
  <si>
    <t>Х</t>
  </si>
  <si>
    <t>адрес налогоплательщика</t>
  </si>
  <si>
    <t>фамилия ответственного лица, телефон</t>
  </si>
  <si>
    <t>1</t>
  </si>
  <si>
    <t>3</t>
  </si>
  <si>
    <t>(И.О. Фамилия)</t>
  </si>
  <si>
    <t>полное наименование налогоплательщика</t>
  </si>
  <si>
    <t>3.1</t>
  </si>
  <si>
    <t>3.2</t>
  </si>
  <si>
    <t>3.3</t>
  </si>
  <si>
    <t>5.1</t>
  </si>
  <si>
    <t>Начисленная сумма фонда заработной платы (далее - ФЗП) за отчётный месяц</t>
  </si>
  <si>
    <t>Необлагаемая сумма ФЗП за отчетный месяц</t>
  </si>
  <si>
    <t>Облагаемая сумма ФЗП за отчетный месяц, принимаемая для исчисления единого платежа. ВСЕГО (стр.1-стр.2)</t>
  </si>
  <si>
    <t>3.4</t>
  </si>
  <si>
    <t>ИТОГО начислено (стр.4 + стр.5 + стр.5.1 + стр.6)</t>
  </si>
  <si>
    <t>8.1</t>
  </si>
  <si>
    <t>8.2</t>
  </si>
  <si>
    <t>8.3</t>
  </si>
  <si>
    <t>Сумма единого платежа, подлежащая уплате по расчету (стр.7 - стр.12)</t>
  </si>
  <si>
    <t>ФЗП для исчисления чрезвычайного налога</t>
  </si>
  <si>
    <t>ФЗП, рассчитанный с учетом льгот, установленных отдельными законодательными актами, в том числе</t>
  </si>
  <si>
    <t>Начислено ФЗП</t>
  </si>
  <si>
    <t>Уплачено чрезвычайного налога</t>
  </si>
  <si>
    <t>Уплачено отчислений в фонд занятости</t>
  </si>
  <si>
    <t>Вид, дата принятия (издания), регистрационный номер и наименование законодательного акта, в соответствии с которым установлена льгота</t>
  </si>
  <si>
    <t>Размер фонда заработной платы, рассчитанный с учетом льгот</t>
  </si>
  <si>
    <t>Сумма льготируемого единого платежа</t>
  </si>
  <si>
    <t>НАЛОГОВАЯ ДЕКЛАРАЦИЯ (РАСЧЕТ)</t>
  </si>
  <si>
    <t>к постановлению МНС РБ от 25.01.2005 г. № 7</t>
  </si>
  <si>
    <t>Код ИМНС</t>
  </si>
  <si>
    <t>УНП</t>
  </si>
  <si>
    <t>2005</t>
  </si>
  <si>
    <t>к Инструкции о порядке исчисления, сроках уплаты и представления налоговым органам налоговых деклараций (расчетов) о суммах исчисленных чрезвычайного налога для ликвидации последствия катастрофы на Чернобыльской АЭС и обязательных отчислений в государственный фонд содействия занятости в 2005 году.</t>
  </si>
  <si>
    <t>о суммах исчисленных чрезвычайного налога для ликвидации последствия катастрофы на Чернобыльской АЭС и обязательных отчислений в государственный фонд содействия занятости, уплачиваемых в 2005 году.</t>
  </si>
  <si>
    <t>В том числе:</t>
  </si>
  <si>
    <t>ФЗП за отчетный месяц, принимаемый для исчисления чрезвычайного налога и отчислений по ставке 4%</t>
  </si>
  <si>
    <t>ФЗП за отчетный месяц, принимаемый для исчисления обязательных отчислений по ставке 1%</t>
  </si>
  <si>
    <t>ФЗП за отчетный месяц, принимаемый для исчисления обязательных отчислений по ставке 0,5%</t>
  </si>
  <si>
    <t>ФЗП за отчетный месяц, принимаемый для исчисления чрезвычайного налога по ставке 3%</t>
  </si>
  <si>
    <t>Сумма, начисленная к уплате чрезвычайного налога и отчислений (стр.3.1 х 4 : 100)</t>
  </si>
  <si>
    <t>Сумма отчислений занятости к уплате (стр.3.2 х 1 : 100)</t>
  </si>
  <si>
    <t>Сумма отчислений к уплате (стр.3.3 х 0,5 : 100)</t>
  </si>
  <si>
    <t>Сумма начисленного к уплате чрезвычайного налога (стр.3.4 х 3 : 100)</t>
  </si>
  <si>
    <t>ФЗП для исчисления чрезвычайного налога и отчислений</t>
  </si>
  <si>
    <t>ФЗП для исчисления отчислений</t>
  </si>
  <si>
    <t>Сумма льгот отчислениям (стр.8.2 х 1 : 100)</t>
  </si>
  <si>
    <t>Сумма льгот по чрезвычайному налогу (стр.8.3 х 3 : 100)</t>
  </si>
  <si>
    <t>Уплачено чрезвычайного налога и отчислений</t>
  </si>
  <si>
    <t>Показатель нарастающим итогом с начала года</t>
  </si>
  <si>
    <t>Сумма (тысяч рублей)</t>
  </si>
  <si>
    <t>Сумма льгот чрезвычайного налога и отчислений (стр.8.1 х 4 : 100)</t>
  </si>
  <si>
    <t>Сумма льгот по чрезвычайному налогу и отчислениям (стр.9 + стр.10 + стр.11)</t>
  </si>
  <si>
    <t>Причитается к уплате чрезвычайного налога и отчислений</t>
  </si>
  <si>
    <t>об использованных льготах по чрезвычайному налогу для ликвидации последствий катастрофы на Чернобыльской АЭС и обязательным отчислениям в государственный фонд содействия занятости, уплачиваемых в 2005 году.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</si>
  <si>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</si>
  <si>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</si>
  <si>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</si>
  <si>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</si>
  <si>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</si>
  <si>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</si>
  <si>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</si>
  <si>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</si>
  <si>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</si>
  <si>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</si>
  <si>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</si>
  <si>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</si>
  <si>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за год</t>
  </si>
  <si>
    <t xml:space="preserve">   </t>
  </si>
  <si>
    <t xml:space="preserve">  </t>
  </si>
  <si>
    <t>к Инструкции о порядке реализации взимания чрезвычайного налога для ликвидации последствий катастрофы на Чернобыльской АЭС и обязательных отчислений в государственный фонд содействия занятости в 2006 году</t>
  </si>
  <si>
    <t>к постановлению МНС РБ от 28.01.2006 г. № 13</t>
  </si>
  <si>
    <t>2006</t>
  </si>
  <si>
    <t>В инспекцию МНС</t>
  </si>
  <si>
    <t>Код инспекции МНС</t>
  </si>
  <si>
    <t>(полное наименование налогоплательщика)</t>
  </si>
  <si>
    <t>(адрес налогоплательщика)</t>
  </si>
  <si>
    <t>(фамилия ответственного лица, телефон)</t>
  </si>
  <si>
    <t>Подпись</t>
  </si>
  <si>
    <t>Сумма (тыс. руб.)</t>
  </si>
  <si>
    <t>ФЗП за отчетный месяц, принимаемый для исчисления чрезвычайного налога и отчислений по ставке 4 %</t>
  </si>
  <si>
    <t>Облагаемая сумма ФЗП за отчетный месяц, принимаемая для исчисления чрезвычайного налога и отчислений - всего (стр. 1 - стр. 2)</t>
  </si>
  <si>
    <t>ФЗП за отчетный месяц, принимаемый для исчисления отчислений по ставке 0,5 %</t>
  </si>
  <si>
    <t>Сумма отчислений к уплате (стр. 3.3 х 0,5 : 100)</t>
  </si>
  <si>
    <t>ФЗП, рассчитанный с учетом льгот, установленных отдельными законодательными актами, в том числе:</t>
  </si>
  <si>
    <t>Сумма льгот по чрезвычайному налогу и отчислениям (стр. 8.1 х 4 : 100)</t>
  </si>
  <si>
    <t>Сумма льгот по отчислениям (стр.8.2 х 1 : 100)</t>
  </si>
  <si>
    <t>Сумма чрезвычайного налога и отчислений, подлежащая уплате по расчету (стр. 7 - стр. 12)</t>
  </si>
  <si>
    <t>о суммах исчисленных чрезвычайного налога для ликвидации последствий катастрофы на Чернобыльской АЭС и обязательных отчислений в государственный фонд содействия занятости, уплачиваемых в 2006 году</t>
  </si>
  <si>
    <t>Руководитель</t>
  </si>
  <si>
    <t>об использованных льготах по чрезвычайному налогу для ликвидации последствий катастрофы на Чернобыльской АЭС и обязательным отчислениям в государственный фонд содействия занятости с фонда заработной платы</t>
  </si>
  <si>
    <t>СВЕДЕНИЯ</t>
  </si>
  <si>
    <t>Вид, дата принятия (издания), регистрационный номер и наименование законодательного акта в соответствии с которым установлена льгота</t>
  </si>
  <si>
    <t>Сумма льготируемого платежа</t>
  </si>
  <si>
    <t>Руководитель (индивидуальный предприниматель)</t>
  </si>
  <si>
    <t>ПРИЛОЖЕНИЕ 3</t>
  </si>
  <si>
    <t>по обязательным отчислениям в государственный фонд содействия занятости</t>
  </si>
  <si>
    <t>квартальный</t>
  </si>
  <si>
    <t>квартал</t>
  </si>
  <si>
    <t>Предпринимательская деятельность в данном периоде не велась</t>
  </si>
  <si>
    <t>ФЗП за отчетный квартал, принимаемый для исчисления отчислений</t>
  </si>
  <si>
    <t>Сумма отчислений к уплате (стр. 1 : 100 х 1)</t>
  </si>
  <si>
    <t>Индивидуальный предприниматель</t>
  </si>
  <si>
    <t>Справка инспектора по учету</t>
  </si>
  <si>
    <t>По настоящему расчету в лицевом счете №</t>
  </si>
  <si>
    <t>начислено (уменьшено)</t>
  </si>
  <si>
    <t>(сумма)</t>
  </si>
  <si>
    <t>Должность, фамилия</t>
  </si>
  <si>
    <t>(подпись)</t>
  </si>
  <si>
    <t>"</t>
  </si>
  <si>
    <t>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</si>
</sst>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ahoma"/>
      <family val="2"/>
    </font>
    <font>
      <sz val="7.5"/>
      <name val="Tahoma"/>
      <family val="2"/>
    </font>
    <font>
      <sz val="10"/>
      <name val="Tahoma"/>
      <family val="2"/>
    </font>
    <font>
      <sz val="8"/>
      <color indexed="43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4" borderId="18" xfId="0" applyFont="1" applyFill="1" applyBorder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/>
      <protection hidden="1"/>
    </xf>
    <xf numFmtId="0" fontId="4" fillId="34" borderId="14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 quotePrefix="1">
      <alignment horizontal="left" vertical="center" wrapText="1"/>
      <protection hidden="1"/>
    </xf>
    <xf numFmtId="173" fontId="4" fillId="35" borderId="0" xfId="0" applyNumberFormat="1" applyFont="1" applyFill="1" applyBorder="1" applyAlignment="1" applyProtection="1">
      <alignment horizontal="center" vertical="center"/>
      <protection/>
    </xf>
    <xf numFmtId="173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5" borderId="19" xfId="0" applyFont="1" applyFill="1" applyBorder="1" applyAlignment="1" applyProtection="1">
      <alignment horizontal="center" vertical="center" wrapText="1"/>
      <protection hidden="1"/>
    </xf>
    <xf numFmtId="0" fontId="4" fillId="35" borderId="19" xfId="0" applyFont="1" applyFill="1" applyBorder="1" applyAlignment="1" applyProtection="1" quotePrefix="1">
      <alignment horizontal="left" vertical="center" wrapText="1"/>
      <protection hidden="1"/>
    </xf>
    <xf numFmtId="173" fontId="4" fillId="35" borderId="19" xfId="0" applyNumberFormat="1" applyFont="1" applyFill="1" applyBorder="1" applyAlignment="1" applyProtection="1">
      <alignment horizontal="center" vertical="center"/>
      <protection/>
    </xf>
    <xf numFmtId="173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/>
      <protection hidden="1"/>
    </xf>
    <xf numFmtId="0" fontId="4" fillId="34" borderId="14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3" fillId="34" borderId="21" xfId="0" applyNumberFormat="1" applyFont="1" applyFill="1" applyBorder="1" applyAlignment="1" applyProtection="1">
      <alignment horizontal="center" vertical="center"/>
      <protection locked="0"/>
    </xf>
    <xf numFmtId="49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34" borderId="18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left" vertical="center"/>
      <protection hidden="1"/>
    </xf>
    <xf numFmtId="49" fontId="3" fillId="34" borderId="20" xfId="0" applyNumberFormat="1" applyFont="1" applyFill="1" applyBorder="1" applyAlignment="1" applyProtection="1">
      <alignment horizontal="center" vertical="center"/>
      <protection hidden="1" locked="0"/>
    </xf>
    <xf numFmtId="49" fontId="3" fillId="34" borderId="21" xfId="0" applyNumberFormat="1" applyFont="1" applyFill="1" applyBorder="1" applyAlignment="1" applyProtection="1">
      <alignment horizontal="center" vertical="center"/>
      <protection hidden="1" locked="0"/>
    </xf>
    <xf numFmtId="49" fontId="3" fillId="34" borderId="22" xfId="0" applyNumberFormat="1" applyFont="1" applyFill="1" applyBorder="1" applyAlignment="1" applyProtection="1">
      <alignment horizontal="center" vertical="center"/>
      <protection hidden="1" locked="0"/>
    </xf>
    <xf numFmtId="172" fontId="3" fillId="34" borderId="20" xfId="0" applyNumberFormat="1" applyFont="1" applyFill="1" applyBorder="1" applyAlignment="1" applyProtection="1">
      <alignment horizontal="center" vertical="center"/>
      <protection/>
    </xf>
    <xf numFmtId="172" fontId="3" fillId="34" borderId="21" xfId="0" applyNumberFormat="1" applyFont="1" applyFill="1" applyBorder="1" applyAlignment="1" applyProtection="1">
      <alignment horizontal="center" vertical="center"/>
      <protection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174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35" borderId="23" xfId="0" applyFont="1" applyFill="1" applyBorder="1" applyAlignment="1" applyProtection="1" quotePrefix="1">
      <alignment horizontal="left" wrapText="1"/>
      <protection hidden="1"/>
    </xf>
    <xf numFmtId="0" fontId="4" fillId="35" borderId="25" xfId="0" applyFont="1" applyFill="1" applyBorder="1" applyAlignment="1" applyProtection="1" quotePrefix="1">
      <alignment horizontal="left" wrapText="1"/>
      <protection hidden="1"/>
    </xf>
    <xf numFmtId="0" fontId="4" fillId="35" borderId="24" xfId="0" applyFont="1" applyFill="1" applyBorder="1" applyAlignment="1" applyProtection="1" quotePrefix="1">
      <alignment horizontal="left" wrapText="1"/>
      <protection hidden="1"/>
    </xf>
    <xf numFmtId="174" fontId="4" fillId="34" borderId="23" xfId="0" applyNumberFormat="1" applyFont="1" applyFill="1" applyBorder="1" applyAlignment="1" applyProtection="1">
      <alignment horizontal="center" vertical="center"/>
      <protection/>
    </xf>
    <xf numFmtId="174" fontId="4" fillId="34" borderId="25" xfId="0" applyNumberFormat="1" applyFont="1" applyFill="1" applyBorder="1" applyAlignment="1" applyProtection="1">
      <alignment horizontal="center" vertical="center"/>
      <protection/>
    </xf>
    <xf numFmtId="174" fontId="4" fillId="34" borderId="24" xfId="0" applyNumberFormat="1" applyFont="1" applyFill="1" applyBorder="1" applyAlignment="1" applyProtection="1">
      <alignment horizontal="center" vertical="center"/>
      <protection/>
    </xf>
    <xf numFmtId="174" fontId="4" fillId="33" borderId="19" xfId="0" applyNumberFormat="1" applyFont="1" applyFill="1" applyBorder="1" applyAlignment="1" applyProtection="1">
      <alignment horizontal="center" vertical="center"/>
      <protection locked="0"/>
    </xf>
    <xf numFmtId="17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vertical="center" wrapText="1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4" fillId="35" borderId="29" xfId="0" applyFont="1" applyFill="1" applyBorder="1" applyAlignment="1" applyProtection="1">
      <alignment horizontal="center" vertical="center" wrapText="1"/>
      <protection hidden="1"/>
    </xf>
    <xf numFmtId="0" fontId="4" fillId="35" borderId="26" xfId="0" applyFont="1" applyFill="1" applyBorder="1" applyAlignment="1" applyProtection="1" quotePrefix="1">
      <alignment horizontal="left" wrapText="1"/>
      <protection hidden="1"/>
    </xf>
    <xf numFmtId="0" fontId="4" fillId="35" borderId="30" xfId="0" applyFont="1" applyFill="1" applyBorder="1" applyAlignment="1" applyProtection="1" quotePrefix="1">
      <alignment horizontal="left" wrapText="1"/>
      <protection hidden="1"/>
    </xf>
    <xf numFmtId="0" fontId="4" fillId="35" borderId="27" xfId="0" applyFont="1" applyFill="1" applyBorder="1" applyAlignment="1" applyProtection="1" quotePrefix="1">
      <alignment horizontal="left" wrapText="1"/>
      <protection hidden="1"/>
    </xf>
    <xf numFmtId="0" fontId="4" fillId="35" borderId="28" xfId="0" applyFont="1" applyFill="1" applyBorder="1" applyAlignment="1" applyProtection="1" quotePrefix="1">
      <alignment horizontal="left" wrapText="1"/>
      <protection hidden="1"/>
    </xf>
    <xf numFmtId="0" fontId="4" fillId="35" borderId="31" xfId="0" applyFont="1" applyFill="1" applyBorder="1" applyAlignment="1" applyProtection="1" quotePrefix="1">
      <alignment horizontal="left" wrapText="1"/>
      <protection hidden="1"/>
    </xf>
    <xf numFmtId="0" fontId="4" fillId="35" borderId="29" xfId="0" applyFont="1" applyFill="1" applyBorder="1" applyAlignment="1" applyProtection="1" quotePrefix="1">
      <alignment horizontal="left" wrapText="1"/>
      <protection hidden="1"/>
    </xf>
    <xf numFmtId="174" fontId="4" fillId="34" borderId="32" xfId="0" applyNumberFormat="1" applyFont="1" applyFill="1" applyBorder="1" applyAlignment="1" applyProtection="1">
      <alignment horizontal="center" vertical="center"/>
      <protection/>
    </xf>
    <xf numFmtId="174" fontId="4" fillId="34" borderId="33" xfId="0" applyNumberFormat="1" applyFont="1" applyFill="1" applyBorder="1" applyAlignment="1" applyProtection="1">
      <alignment horizontal="center" vertical="center"/>
      <protection/>
    </xf>
    <xf numFmtId="174" fontId="4" fillId="34" borderId="34" xfId="0" applyNumberFormat="1" applyFont="1" applyFill="1" applyBorder="1" applyAlignment="1" applyProtection="1">
      <alignment horizontal="center" vertical="center"/>
      <protection/>
    </xf>
    <xf numFmtId="174" fontId="4" fillId="34" borderId="35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35" xfId="0" applyNumberFormat="1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5" borderId="20" xfId="0" applyFont="1" applyFill="1" applyBorder="1" applyAlignment="1" applyProtection="1">
      <alignment horizontal="center" vertical="center" wrapText="1"/>
      <protection hidden="1"/>
    </xf>
    <xf numFmtId="0" fontId="4" fillId="35" borderId="22" xfId="0" applyFont="1" applyFill="1" applyBorder="1" applyAlignment="1" applyProtection="1" quotePrefix="1">
      <alignment horizontal="left" wrapText="1"/>
      <protection hidden="1"/>
    </xf>
    <xf numFmtId="0" fontId="4" fillId="35" borderId="36" xfId="0" applyFont="1" applyFill="1" applyBorder="1" applyAlignment="1" applyProtection="1" quotePrefix="1">
      <alignment horizontal="left" wrapText="1"/>
      <protection hidden="1"/>
    </xf>
    <xf numFmtId="0" fontId="4" fillId="35" borderId="20" xfId="0" applyFont="1" applyFill="1" applyBorder="1" applyAlignment="1" applyProtection="1" quotePrefix="1">
      <alignment horizontal="left" wrapText="1"/>
      <protection hidden="1"/>
    </xf>
    <xf numFmtId="174" fontId="4" fillId="34" borderId="22" xfId="0" applyNumberFormat="1" applyFont="1" applyFill="1" applyBorder="1" applyAlignment="1" applyProtection="1">
      <alignment horizontal="center" vertical="center"/>
      <protection/>
    </xf>
    <xf numFmtId="174" fontId="4" fillId="34" borderId="36" xfId="0" applyNumberFormat="1" applyFont="1" applyFill="1" applyBorder="1" applyAlignment="1" applyProtection="1">
      <alignment horizontal="center" vertical="center"/>
      <protection/>
    </xf>
    <xf numFmtId="174" fontId="4" fillId="34" borderId="20" xfId="0" applyNumberFormat="1" applyFont="1" applyFill="1" applyBorder="1" applyAlignment="1" applyProtection="1">
      <alignment horizontal="center" vertical="center"/>
      <protection/>
    </xf>
    <xf numFmtId="17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21" xfId="0" applyNumberFormat="1" applyFont="1" applyFill="1" applyBorder="1" applyAlignment="1" applyProtection="1">
      <alignment horizontal="center" vertical="center" wrapText="1"/>
      <protection/>
    </xf>
    <xf numFmtId="174" fontId="4" fillId="34" borderId="37" xfId="0" applyNumberFormat="1" applyFont="1" applyFill="1" applyBorder="1" applyAlignment="1" applyProtection="1">
      <alignment horizontal="center" vertical="center" wrapText="1"/>
      <protection locked="0"/>
    </xf>
    <xf numFmtId="174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 hidden="1"/>
    </xf>
    <xf numFmtId="0" fontId="4" fillId="35" borderId="39" xfId="0" applyFont="1" applyFill="1" applyBorder="1" applyAlignment="1" applyProtection="1">
      <alignment horizontal="center" vertical="center" wrapText="1"/>
      <protection hidden="1"/>
    </xf>
    <xf numFmtId="0" fontId="4" fillId="35" borderId="38" xfId="0" applyFont="1" applyFill="1" applyBorder="1" applyAlignment="1" applyProtection="1" quotePrefix="1">
      <alignment horizontal="left" wrapText="1"/>
      <protection hidden="1"/>
    </xf>
    <xf numFmtId="0" fontId="11" fillId="35" borderId="40" xfId="0" applyFont="1" applyFill="1" applyBorder="1" applyAlignment="1" applyProtection="1">
      <alignment horizontal="left" wrapText="1"/>
      <protection hidden="1"/>
    </xf>
    <xf numFmtId="0" fontId="11" fillId="35" borderId="39" xfId="0" applyFont="1" applyFill="1" applyBorder="1" applyAlignment="1" applyProtection="1">
      <alignment horizontal="left" wrapText="1"/>
      <protection hidden="1"/>
    </xf>
    <xf numFmtId="174" fontId="4" fillId="34" borderId="38" xfId="0" applyNumberFormat="1" applyFont="1" applyFill="1" applyBorder="1" applyAlignment="1" applyProtection="1">
      <alignment horizontal="center" vertical="center"/>
      <protection/>
    </xf>
    <xf numFmtId="174" fontId="4" fillId="34" borderId="40" xfId="0" applyNumberFormat="1" applyFont="1" applyFill="1" applyBorder="1" applyAlignment="1" applyProtection="1">
      <alignment horizontal="center" vertical="center"/>
      <protection/>
    </xf>
    <xf numFmtId="174" fontId="4" fillId="34" borderId="39" xfId="0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3" fillId="37" borderId="41" xfId="0" applyFont="1" applyFill="1" applyBorder="1" applyAlignment="1" applyProtection="1">
      <alignment horizontal="center" vertical="center" wrapText="1"/>
      <protection hidden="1"/>
    </xf>
    <xf numFmtId="0" fontId="3" fillId="37" borderId="41" xfId="0" applyFont="1" applyFill="1" applyBorder="1" applyAlignment="1" applyProtection="1">
      <alignment horizontal="center" vertical="center"/>
      <protection hidden="1"/>
    </xf>
    <xf numFmtId="0" fontId="4" fillId="35" borderId="42" xfId="0" applyFont="1" applyFill="1" applyBorder="1" applyAlignment="1" applyProtection="1">
      <alignment horizontal="center" vertical="center" wrapText="1"/>
      <protection hidden="1"/>
    </xf>
    <xf numFmtId="0" fontId="4" fillId="35" borderId="43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 quotePrefix="1">
      <alignment horizontal="left" wrapText="1"/>
      <protection hidden="1"/>
    </xf>
    <xf numFmtId="0" fontId="4" fillId="0" borderId="44" xfId="0" applyFont="1" applyFill="1" applyBorder="1" applyAlignment="1" applyProtection="1" quotePrefix="1">
      <alignment horizontal="left" wrapText="1"/>
      <protection hidden="1"/>
    </xf>
    <xf numFmtId="0" fontId="4" fillId="0" borderId="43" xfId="0" applyFont="1" applyFill="1" applyBorder="1" applyAlignment="1" applyProtection="1" quotePrefix="1">
      <alignment horizontal="left" wrapText="1"/>
      <protection hidden="1"/>
    </xf>
    <xf numFmtId="174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left" wrapText="1"/>
      <protection hidden="1"/>
    </xf>
    <xf numFmtId="174" fontId="4" fillId="35" borderId="35" xfId="0" applyNumberFormat="1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 vertical="center" wrapText="1"/>
      <protection hidden="1"/>
    </xf>
    <xf numFmtId="0" fontId="4" fillId="35" borderId="35" xfId="0" applyFont="1" applyFill="1" applyBorder="1" applyAlignment="1" applyProtection="1">
      <alignment horizontal="left" vertical="center" wrapText="1"/>
      <protection hidden="1"/>
    </xf>
    <xf numFmtId="0" fontId="4" fillId="35" borderId="35" xfId="0" applyFont="1" applyFill="1" applyBorder="1" applyAlignment="1" applyProtection="1" quotePrefix="1">
      <alignment horizontal="left" vertical="center" wrapText="1"/>
      <protection hidden="1"/>
    </xf>
    <xf numFmtId="173" fontId="4" fillId="35" borderId="35" xfId="0" applyNumberFormat="1" applyFont="1" applyFill="1" applyBorder="1" applyAlignment="1" applyProtection="1">
      <alignment horizontal="center" vertical="center"/>
      <protection locked="0"/>
    </xf>
    <xf numFmtId="174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 wrapText="1"/>
      <protection hidden="1"/>
    </xf>
    <xf numFmtId="0" fontId="4" fillId="35" borderId="21" xfId="0" applyFont="1" applyFill="1" applyBorder="1" applyAlignment="1" applyProtection="1">
      <alignment horizontal="left" vertical="center" wrapText="1"/>
      <protection hidden="1"/>
    </xf>
    <xf numFmtId="0" fontId="4" fillId="35" borderId="21" xfId="0" applyFont="1" applyFill="1" applyBorder="1" applyAlignment="1" applyProtection="1" quotePrefix="1">
      <alignment horizontal="left" vertical="center" wrapText="1"/>
      <protection hidden="1"/>
    </xf>
    <xf numFmtId="173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 quotePrefix="1">
      <alignment horizontal="left" vertical="center"/>
      <protection hidden="1"/>
    </xf>
    <xf numFmtId="0" fontId="4" fillId="35" borderId="21" xfId="0" applyFont="1" applyFill="1" applyBorder="1" applyAlignment="1" applyProtection="1">
      <alignment horizontal="left" vertical="center"/>
      <protection hidden="1"/>
    </xf>
    <xf numFmtId="174" fontId="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35" borderId="21" xfId="0" applyFont="1" applyFill="1" applyBorder="1" applyAlignment="1" applyProtection="1">
      <alignment horizontal="left" vertical="center" wrapText="1" indent="1"/>
      <protection hidden="1"/>
    </xf>
    <xf numFmtId="0" fontId="4" fillId="35" borderId="21" xfId="0" applyFont="1" applyFill="1" applyBorder="1" applyAlignment="1" applyProtection="1" quotePrefix="1">
      <alignment horizontal="left" vertical="center" wrapText="1" indent="1"/>
      <protection hidden="1"/>
    </xf>
    <xf numFmtId="174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 quotePrefix="1">
      <alignment horizontal="left" vertical="center"/>
      <protection hidden="1"/>
    </xf>
    <xf numFmtId="174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 hidden="1"/>
    </xf>
    <xf numFmtId="0" fontId="4" fillId="35" borderId="46" xfId="0" applyFont="1" applyFill="1" applyBorder="1" applyAlignment="1" applyProtection="1">
      <alignment horizontal="left" vertical="center" wrapText="1"/>
      <protection hidden="1"/>
    </xf>
    <xf numFmtId="0" fontId="4" fillId="35" borderId="47" xfId="0" applyFont="1" applyFill="1" applyBorder="1" applyAlignment="1" applyProtection="1">
      <alignment horizontal="left" vertical="center" wrapText="1"/>
      <protection hidden="1"/>
    </xf>
    <xf numFmtId="173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49" fontId="4" fillId="35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37" xfId="0" applyFont="1" applyFill="1" applyBorder="1" applyAlignment="1" applyProtection="1">
      <alignment horizontal="left" vertical="center" wrapText="1"/>
      <protection hidden="1"/>
    </xf>
    <xf numFmtId="173" fontId="3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 wrapText="1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3" fillId="33" borderId="50" xfId="0" applyFont="1" applyFill="1" applyBorder="1" applyAlignment="1" applyProtection="1">
      <alignment horizontal="center" vertical="center" wrapText="1"/>
      <protection hidden="1"/>
    </xf>
    <xf numFmtId="0" fontId="3" fillId="37" borderId="49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49" fontId="3" fillId="34" borderId="51" xfId="0" applyNumberFormat="1" applyFont="1" applyFill="1" applyBorder="1" applyAlignment="1" applyProtection="1">
      <alignment horizontal="center" vertical="center"/>
      <protection locked="0"/>
    </xf>
    <xf numFmtId="49" fontId="3" fillId="34" borderId="52" xfId="0" applyNumberFormat="1" applyFont="1" applyFill="1" applyBorder="1" applyAlignment="1" applyProtection="1">
      <alignment horizontal="center" vertical="center"/>
      <protection locked="0"/>
    </xf>
    <xf numFmtId="172" fontId="3" fillId="34" borderId="51" xfId="0" applyNumberFormat="1" applyFont="1" applyFill="1" applyBorder="1" applyAlignment="1" applyProtection="1">
      <alignment horizontal="center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 locked="0"/>
    </xf>
    <xf numFmtId="172" fontId="3" fillId="34" borderId="52" xfId="0" applyNumberFormat="1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54" xfId="0" applyFont="1" applyFill="1" applyBorder="1" applyAlignment="1" applyProtection="1">
      <alignment horizontal="left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49" fontId="3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0" fontId="3" fillId="37" borderId="37" xfId="0" applyFont="1" applyFill="1" applyBorder="1" applyAlignment="1" applyProtection="1">
      <alignment horizontal="center" vertical="center" wrapText="1"/>
      <protection hidden="1"/>
    </xf>
    <xf numFmtId="0" fontId="3" fillId="37" borderId="35" xfId="0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right" vertical="center" wrapText="1"/>
      <protection hidden="1"/>
    </xf>
    <xf numFmtId="174" fontId="4" fillId="34" borderId="23" xfId="0" applyNumberFormat="1" applyFont="1" applyFill="1" applyBorder="1" applyAlignment="1" applyProtection="1">
      <alignment horizontal="center" vertical="center"/>
      <protection locked="0"/>
    </xf>
    <xf numFmtId="174" fontId="4" fillId="34" borderId="25" xfId="0" applyNumberFormat="1" applyFont="1" applyFill="1" applyBorder="1" applyAlignment="1" applyProtection="1">
      <alignment horizontal="center" vertical="center"/>
      <protection locked="0"/>
    </xf>
    <xf numFmtId="174" fontId="4" fillId="34" borderId="24" xfId="0" applyNumberFormat="1" applyFont="1" applyFill="1" applyBorder="1" applyAlignment="1" applyProtection="1">
      <alignment horizontal="center" vertical="center"/>
      <protection locked="0"/>
    </xf>
    <xf numFmtId="174" fontId="4" fillId="34" borderId="32" xfId="0" applyNumberFormat="1" applyFont="1" applyFill="1" applyBorder="1" applyAlignment="1" applyProtection="1">
      <alignment horizontal="center" vertical="center"/>
      <protection locked="0"/>
    </xf>
    <xf numFmtId="174" fontId="4" fillId="34" borderId="33" xfId="0" applyNumberFormat="1" applyFont="1" applyFill="1" applyBorder="1" applyAlignment="1" applyProtection="1">
      <alignment horizontal="center" vertical="center"/>
      <protection locked="0"/>
    </xf>
    <xf numFmtId="174" fontId="4" fillId="34" borderId="34" xfId="0" applyNumberFormat="1" applyFont="1" applyFill="1" applyBorder="1" applyAlignment="1" applyProtection="1">
      <alignment horizontal="center" vertical="center"/>
      <protection locked="0"/>
    </xf>
    <xf numFmtId="174" fontId="4" fillId="34" borderId="22" xfId="0" applyNumberFormat="1" applyFont="1" applyFill="1" applyBorder="1" applyAlignment="1" applyProtection="1">
      <alignment horizontal="center" vertical="center"/>
      <protection locked="0"/>
    </xf>
    <xf numFmtId="174" fontId="4" fillId="34" borderId="36" xfId="0" applyNumberFormat="1" applyFont="1" applyFill="1" applyBorder="1" applyAlignment="1" applyProtection="1">
      <alignment horizontal="center" vertical="center"/>
      <protection locked="0"/>
    </xf>
    <xf numFmtId="174" fontId="4" fillId="34" borderId="20" xfId="0" applyNumberFormat="1" applyFont="1" applyFill="1" applyBorder="1" applyAlignment="1" applyProtection="1">
      <alignment horizontal="center" vertical="center"/>
      <protection locked="0"/>
    </xf>
    <xf numFmtId="174" fontId="4" fillId="34" borderId="38" xfId="0" applyNumberFormat="1" applyFont="1" applyFill="1" applyBorder="1" applyAlignment="1" applyProtection="1">
      <alignment horizontal="center" vertical="center"/>
      <protection locked="0"/>
    </xf>
    <xf numFmtId="174" fontId="4" fillId="34" borderId="40" xfId="0" applyNumberFormat="1" applyFont="1" applyFill="1" applyBorder="1" applyAlignment="1" applyProtection="1">
      <alignment horizontal="center" vertical="center"/>
      <protection locked="0"/>
    </xf>
    <xf numFmtId="174" fontId="4" fillId="34" borderId="39" xfId="0" applyNumberFormat="1" applyFont="1" applyFill="1" applyBorder="1" applyAlignment="1" applyProtection="1">
      <alignment horizontal="center" vertical="center"/>
      <protection locked="0"/>
    </xf>
    <xf numFmtId="174" fontId="4" fillId="35" borderId="35" xfId="0" applyNumberFormat="1" applyFont="1" applyFill="1" applyBorder="1" applyAlignment="1" applyProtection="1">
      <alignment horizontal="center" vertical="center"/>
      <protection locked="0"/>
    </xf>
    <xf numFmtId="174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3" fillId="34" borderId="21" xfId="0" applyNumberFormat="1" applyFont="1" applyFill="1" applyBorder="1" applyAlignment="1" applyProtection="1">
      <alignment horizontal="center" vertical="center"/>
      <protection locked="0"/>
    </xf>
    <xf numFmtId="49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right" vertical="center" wrapText="1"/>
      <protection/>
    </xf>
    <xf numFmtId="0" fontId="3" fillId="0" borderId="50" xfId="0" applyFont="1" applyFill="1" applyBorder="1" applyAlignment="1" applyProtection="1">
      <alignment horizontal="right" vertical="center" wrapText="1"/>
      <protection/>
    </xf>
    <xf numFmtId="0" fontId="3" fillId="0" borderId="49" xfId="0" applyFont="1" applyFill="1" applyBorder="1" applyAlignment="1" applyProtection="1">
      <alignment horizontal="right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173" fontId="4" fillId="0" borderId="55" xfId="0" applyNumberFormat="1" applyFont="1" applyFill="1" applyBorder="1" applyAlignment="1" applyProtection="1">
      <alignment horizontal="center" vertical="center" wrapText="1"/>
      <protection/>
    </xf>
    <xf numFmtId="173" fontId="4" fillId="0" borderId="56" xfId="0" applyNumberFormat="1" applyFont="1" applyFill="1" applyBorder="1" applyAlignment="1" applyProtection="1">
      <alignment horizontal="center" vertical="center" wrapText="1"/>
      <protection/>
    </xf>
    <xf numFmtId="173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36" borderId="56" xfId="0" applyFont="1" applyFill="1" applyBorder="1" applyAlignment="1" applyProtection="1">
      <alignment horizontal="center" vertical="center" wrapText="1"/>
      <protection/>
    </xf>
    <xf numFmtId="0" fontId="3" fillId="36" borderId="57" xfId="0" applyFont="1" applyFill="1" applyBorder="1" applyAlignment="1" applyProtection="1">
      <alignment horizontal="center" vertical="center" wrapText="1"/>
      <protection/>
    </xf>
    <xf numFmtId="49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58" xfId="0" applyFont="1" applyFill="1" applyBorder="1" applyAlignment="1" applyProtection="1">
      <alignment horizontal="center" vertical="center" wrapText="1"/>
      <protection/>
    </xf>
    <xf numFmtId="0" fontId="3" fillId="36" borderId="59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right" vertical="center"/>
      <protection/>
    </xf>
    <xf numFmtId="0" fontId="3" fillId="38" borderId="70" xfId="0" applyFont="1" applyFill="1" applyBorder="1" applyAlignment="1" quotePrefix="1">
      <alignment horizontal="center" vertical="center" wrapText="1"/>
    </xf>
    <xf numFmtId="0" fontId="3" fillId="38" borderId="71" xfId="0" applyFont="1" applyFill="1" applyBorder="1" applyAlignment="1" quotePrefix="1">
      <alignment horizontal="center" vertical="center" wrapText="1"/>
    </xf>
    <xf numFmtId="0" fontId="3" fillId="38" borderId="72" xfId="0" applyFont="1" applyFill="1" applyBorder="1" applyAlignment="1" quotePrefix="1">
      <alignment horizontal="center" vertical="center" wrapText="1"/>
    </xf>
    <xf numFmtId="0" fontId="3" fillId="38" borderId="73" xfId="0" applyFont="1" applyFill="1" applyBorder="1" applyAlignment="1" quotePrefix="1">
      <alignment horizontal="center" vertical="center" wrapText="1"/>
    </xf>
    <xf numFmtId="0" fontId="3" fillId="38" borderId="74" xfId="0" applyFont="1" applyFill="1" applyBorder="1" applyAlignment="1" quotePrefix="1">
      <alignment horizontal="center" vertical="center" wrapText="1"/>
    </xf>
    <xf numFmtId="0" fontId="3" fillId="38" borderId="75" xfId="0" applyFont="1" applyFill="1" applyBorder="1" applyAlignment="1" quotePrefix="1">
      <alignment horizontal="center" vertical="center" wrapText="1"/>
    </xf>
    <xf numFmtId="0" fontId="3" fillId="38" borderId="7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71" xfId="0" applyFont="1" applyFill="1" applyBorder="1" applyAlignment="1">
      <alignment horizontal="center" vertical="center" wrapText="1"/>
    </xf>
    <xf numFmtId="0" fontId="3" fillId="38" borderId="72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73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center"/>
    </xf>
    <xf numFmtId="0" fontId="6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172" fontId="3" fillId="34" borderId="20" xfId="0" applyNumberFormat="1" applyFont="1" applyFill="1" applyBorder="1" applyAlignment="1" applyProtection="1">
      <alignment horizontal="center" vertical="center"/>
      <protection locked="0"/>
    </xf>
    <xf numFmtId="172" fontId="3" fillId="34" borderId="21" xfId="0" applyNumberFormat="1" applyFont="1" applyFill="1" applyBorder="1" applyAlignment="1" applyProtection="1">
      <alignment horizontal="center" vertical="center"/>
      <protection locked="0"/>
    </xf>
    <xf numFmtId="17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3" fillId="34" borderId="51" xfId="0" applyNumberFormat="1" applyFont="1" applyFill="1" applyBorder="1" applyAlignment="1" applyProtection="1">
      <alignment horizontal="center" vertical="center"/>
      <protection locked="0"/>
    </xf>
    <xf numFmtId="0" fontId="3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52" xfId="0" applyNumberFormat="1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right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172" fontId="3" fillId="34" borderId="20" xfId="0" applyNumberFormat="1" applyFont="1" applyFill="1" applyBorder="1" applyAlignment="1" applyProtection="1">
      <alignment horizontal="center" vertical="center"/>
      <protection/>
    </xf>
    <xf numFmtId="172" fontId="3" fillId="34" borderId="21" xfId="0" applyNumberFormat="1" applyFont="1" applyFill="1" applyBorder="1" applyAlignment="1" applyProtection="1">
      <alignment horizontal="center" vertical="center"/>
      <protection/>
    </xf>
    <xf numFmtId="172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29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 quotePrefix="1">
      <alignment horizontal="left" wrapText="1"/>
      <protection hidden="1"/>
    </xf>
    <xf numFmtId="0" fontId="1" fillId="35" borderId="30" xfId="0" applyFont="1" applyFill="1" applyBorder="1" applyAlignment="1" applyProtection="1" quotePrefix="1">
      <alignment horizontal="left" wrapText="1"/>
      <protection hidden="1"/>
    </xf>
    <xf numFmtId="0" fontId="1" fillId="35" borderId="27" xfId="0" applyFont="1" applyFill="1" applyBorder="1" applyAlignment="1" applyProtection="1" quotePrefix="1">
      <alignment horizontal="left" wrapText="1"/>
      <protection hidden="1"/>
    </xf>
    <xf numFmtId="0" fontId="1" fillId="35" borderId="28" xfId="0" applyFont="1" applyFill="1" applyBorder="1" applyAlignment="1" applyProtection="1" quotePrefix="1">
      <alignment horizontal="left" wrapText="1"/>
      <protection hidden="1"/>
    </xf>
    <xf numFmtId="0" fontId="1" fillId="35" borderId="31" xfId="0" applyFont="1" applyFill="1" applyBorder="1" applyAlignment="1" applyProtection="1" quotePrefix="1">
      <alignment horizontal="left" wrapText="1"/>
      <protection hidden="1"/>
    </xf>
    <xf numFmtId="0" fontId="1" fillId="35" borderId="29" xfId="0" applyFont="1" applyFill="1" applyBorder="1" applyAlignment="1" applyProtection="1" quotePrefix="1">
      <alignment horizontal="left" wrapText="1"/>
      <protection hidden="1"/>
    </xf>
    <xf numFmtId="174" fontId="4" fillId="34" borderId="26" xfId="0" applyNumberFormat="1" applyFont="1" applyFill="1" applyBorder="1" applyAlignment="1" applyProtection="1">
      <alignment horizontal="center" vertical="center"/>
      <protection locked="0"/>
    </xf>
    <xf numFmtId="174" fontId="4" fillId="34" borderId="30" xfId="0" applyNumberFormat="1" applyFont="1" applyFill="1" applyBorder="1" applyAlignment="1" applyProtection="1">
      <alignment horizontal="center" vertical="center"/>
      <protection locked="0"/>
    </xf>
    <xf numFmtId="174" fontId="4" fillId="34" borderId="27" xfId="0" applyNumberFormat="1" applyFont="1" applyFill="1" applyBorder="1" applyAlignment="1" applyProtection="1">
      <alignment horizontal="center" vertical="center"/>
      <protection locked="0"/>
    </xf>
    <xf numFmtId="174" fontId="4" fillId="34" borderId="28" xfId="0" applyNumberFormat="1" applyFont="1" applyFill="1" applyBorder="1" applyAlignment="1" applyProtection="1">
      <alignment horizontal="center" vertical="center"/>
      <protection locked="0"/>
    </xf>
    <xf numFmtId="174" fontId="4" fillId="34" borderId="31" xfId="0" applyNumberFormat="1" applyFont="1" applyFill="1" applyBorder="1" applyAlignment="1" applyProtection="1">
      <alignment horizontal="center" vertical="center"/>
      <protection locked="0"/>
    </xf>
    <xf numFmtId="174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 quotePrefix="1">
      <alignment horizontal="left" wrapText="1"/>
      <protection hidden="1"/>
    </xf>
    <xf numFmtId="0" fontId="1" fillId="35" borderId="25" xfId="0" applyFont="1" applyFill="1" applyBorder="1" applyAlignment="1" applyProtection="1" quotePrefix="1">
      <alignment horizontal="left" wrapText="1"/>
      <protection hidden="1"/>
    </xf>
    <xf numFmtId="0" fontId="1" fillId="35" borderId="24" xfId="0" applyFont="1" applyFill="1" applyBorder="1" applyAlignment="1" applyProtection="1" quotePrefix="1">
      <alignment horizontal="left" wrapText="1"/>
      <protection hidden="1"/>
    </xf>
    <xf numFmtId="174" fontId="4" fillId="34" borderId="76" xfId="0" applyNumberFormat="1" applyFont="1" applyFill="1" applyBorder="1" applyAlignment="1" applyProtection="1">
      <alignment horizontal="center" vertical="center"/>
      <protection locked="0"/>
    </xf>
    <xf numFmtId="174" fontId="4" fillId="34" borderId="25" xfId="0" applyNumberFormat="1" applyFont="1" applyFill="1" applyBorder="1" applyAlignment="1" applyProtection="1">
      <alignment horizontal="center" vertical="center"/>
      <protection locked="0"/>
    </xf>
    <xf numFmtId="174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 quotePrefix="1">
      <alignment horizontal="left" wrapText="1"/>
      <protection hidden="1"/>
    </xf>
    <xf numFmtId="0" fontId="1" fillId="35" borderId="36" xfId="0" applyFont="1" applyFill="1" applyBorder="1" applyAlignment="1" applyProtection="1" quotePrefix="1">
      <alignment horizontal="left" wrapText="1"/>
      <protection hidden="1"/>
    </xf>
    <xf numFmtId="0" fontId="1" fillId="35" borderId="20" xfId="0" applyFont="1" applyFill="1" applyBorder="1" applyAlignment="1" applyProtection="1" quotePrefix="1">
      <alignment horizontal="left" wrapText="1"/>
      <protection hidden="1"/>
    </xf>
    <xf numFmtId="174" fontId="4" fillId="34" borderId="52" xfId="0" applyNumberFormat="1" applyFont="1" applyFill="1" applyBorder="1" applyAlignment="1" applyProtection="1">
      <alignment horizontal="center" vertical="center"/>
      <protection locked="0"/>
    </xf>
    <xf numFmtId="174" fontId="4" fillId="34" borderId="36" xfId="0" applyNumberFormat="1" applyFont="1" applyFill="1" applyBorder="1" applyAlignment="1" applyProtection="1">
      <alignment horizontal="center" vertical="center"/>
      <protection locked="0"/>
    </xf>
    <xf numFmtId="174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7" borderId="41" xfId="0" applyFont="1" applyFill="1" applyBorder="1" applyAlignment="1" applyProtection="1">
      <alignment horizontal="center" vertical="center" wrapText="1"/>
      <protection hidden="1"/>
    </xf>
    <xf numFmtId="0" fontId="3" fillId="37" borderId="41" xfId="0" applyFont="1" applyFill="1" applyBorder="1" applyAlignment="1" applyProtection="1">
      <alignment horizontal="center" vertical="center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 quotePrefix="1">
      <alignment horizontal="left" wrapText="1"/>
      <protection hidden="1"/>
    </xf>
    <xf numFmtId="0" fontId="0" fillId="35" borderId="40" xfId="0" applyFill="1" applyBorder="1" applyAlignment="1" applyProtection="1">
      <alignment horizontal="left" wrapText="1"/>
      <protection hidden="1"/>
    </xf>
    <xf numFmtId="0" fontId="0" fillId="35" borderId="39" xfId="0" applyFill="1" applyBorder="1" applyAlignment="1" applyProtection="1">
      <alignment horizontal="left" wrapText="1"/>
      <protection hidden="1"/>
    </xf>
    <xf numFmtId="174" fontId="4" fillId="34" borderId="77" xfId="0" applyNumberFormat="1" applyFont="1" applyFill="1" applyBorder="1" applyAlignment="1" applyProtection="1">
      <alignment horizontal="center" vertical="center"/>
      <protection locked="0"/>
    </xf>
    <xf numFmtId="174" fontId="4" fillId="34" borderId="40" xfId="0" applyNumberFormat="1" applyFont="1" applyFill="1" applyBorder="1" applyAlignment="1" applyProtection="1">
      <alignment horizontal="center" vertical="center"/>
      <protection locked="0"/>
    </xf>
    <xf numFmtId="174" fontId="4" fillId="34" borderId="39" xfId="0" applyNumberFormat="1" applyFont="1" applyFill="1" applyBorder="1" applyAlignment="1" applyProtection="1">
      <alignment horizontal="center" vertical="center"/>
      <protection locked="0"/>
    </xf>
    <xf numFmtId="0" fontId="4" fillId="35" borderId="42" xfId="0" applyFont="1" applyFill="1" applyBorder="1" applyAlignment="1" applyProtection="1">
      <alignment horizontal="center" vertical="center" wrapText="1"/>
      <protection hidden="1"/>
    </xf>
    <xf numFmtId="0" fontId="4" fillId="35" borderId="43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 quotePrefix="1">
      <alignment horizontal="left" wrapText="1"/>
      <protection hidden="1"/>
    </xf>
    <xf numFmtId="0" fontId="4" fillId="0" borderId="44" xfId="0" applyFont="1" applyFill="1" applyBorder="1" applyAlignment="1" applyProtection="1" quotePrefix="1">
      <alignment horizontal="left" wrapText="1"/>
      <protection hidden="1"/>
    </xf>
    <xf numFmtId="0" fontId="4" fillId="0" borderId="43" xfId="0" applyFont="1" applyFill="1" applyBorder="1" applyAlignment="1" applyProtection="1" quotePrefix="1">
      <alignment horizontal="left" wrapText="1"/>
      <protection hidden="1"/>
    </xf>
    <xf numFmtId="17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horizontal="left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35" borderId="35" xfId="0" applyFont="1" applyFill="1" applyBorder="1" applyAlignment="1" applyProtection="1">
      <alignment horizontal="center" vertical="center" wrapText="1"/>
      <protection hidden="1"/>
    </xf>
    <xf numFmtId="0" fontId="4" fillId="35" borderId="35" xfId="0" applyFont="1" applyFill="1" applyBorder="1" applyAlignment="1" applyProtection="1" quotePrefix="1">
      <alignment horizontal="left" vertical="center" wrapText="1"/>
      <protection hidden="1"/>
    </xf>
    <xf numFmtId="174" fontId="4" fillId="35" borderId="35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hidden="1"/>
    </xf>
    <xf numFmtId="0" fontId="4" fillId="35" borderId="21" xfId="0" applyFont="1" applyFill="1" applyBorder="1" applyAlignment="1" applyProtection="1">
      <alignment horizontal="left" vertical="center" wrapText="1"/>
      <protection hidden="1"/>
    </xf>
    <xf numFmtId="0" fontId="4" fillId="35" borderId="21" xfId="0" applyFont="1" applyFill="1" applyBorder="1" applyAlignment="1" applyProtection="1" quotePrefix="1">
      <alignment horizontal="left" vertical="center" wrapText="1"/>
      <protection hidden="1"/>
    </xf>
    <xf numFmtId="174" fontId="4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 quotePrefix="1">
      <alignment horizontal="left" vertical="center"/>
      <protection hidden="1"/>
    </xf>
    <xf numFmtId="0" fontId="4" fillId="35" borderId="21" xfId="0" applyFont="1" applyFill="1" applyBorder="1" applyAlignment="1" applyProtection="1">
      <alignment horizontal="left" vertical="center"/>
      <protection hidden="1"/>
    </xf>
    <xf numFmtId="49" fontId="4" fillId="35" borderId="21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35" borderId="21" xfId="0" applyFont="1" applyFill="1" applyBorder="1" applyAlignment="1" applyProtection="1">
      <alignment horizontal="left" vertical="center" wrapText="1" indent="1"/>
      <protection hidden="1"/>
    </xf>
    <xf numFmtId="0" fontId="4" fillId="35" borderId="21" xfId="0" applyFont="1" applyFill="1" applyBorder="1" applyAlignment="1" applyProtection="1" quotePrefix="1">
      <alignment horizontal="left" vertical="center" wrapText="1" indent="1"/>
      <protection hidden="1"/>
    </xf>
    <xf numFmtId="49" fontId="4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46" xfId="0" applyFont="1" applyFill="1" applyBorder="1" applyAlignment="1" applyProtection="1">
      <alignment horizontal="left" vertical="center" wrapText="1"/>
      <protection hidden="1"/>
    </xf>
    <xf numFmtId="0" fontId="4" fillId="35" borderId="47" xfId="0" applyFont="1" applyFill="1" applyBorder="1" applyAlignment="1" applyProtection="1">
      <alignment horizontal="left" vertical="center" wrapText="1"/>
      <protection hidden="1"/>
    </xf>
    <xf numFmtId="174" fontId="4" fillId="34" borderId="72" xfId="0" applyNumberFormat="1" applyFont="1" applyFill="1" applyBorder="1" applyAlignment="1" applyProtection="1">
      <alignment horizontal="center" vertical="center"/>
      <protection locked="0"/>
    </xf>
    <xf numFmtId="174" fontId="4" fillId="34" borderId="0" xfId="0" applyNumberFormat="1" applyFont="1" applyFill="1" applyBorder="1" applyAlignment="1" applyProtection="1">
      <alignment horizontal="center" vertical="center"/>
      <protection locked="0"/>
    </xf>
    <xf numFmtId="174" fontId="4" fillId="34" borderId="73" xfId="0" applyNumberFormat="1" applyFont="1" applyFill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 hidden="1"/>
    </xf>
    <xf numFmtId="174" fontId="4" fillId="34" borderId="21" xfId="0" applyNumberFormat="1" applyFont="1" applyFill="1" applyBorder="1" applyAlignment="1" applyProtection="1">
      <alignment horizontal="center" vertical="center"/>
      <protection locked="0"/>
    </xf>
    <xf numFmtId="49" fontId="4" fillId="35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37" xfId="0" applyFont="1" applyFill="1" applyBorder="1" applyAlignment="1" applyProtection="1">
      <alignment horizontal="left" vertical="center" wrapText="1"/>
      <protection hidden="1"/>
    </xf>
    <xf numFmtId="174" fontId="3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 wrapText="1"/>
      <protection hidden="1"/>
    </xf>
    <xf numFmtId="0" fontId="3" fillId="33" borderId="50" xfId="0" applyFont="1" applyFill="1" applyBorder="1" applyAlignment="1" applyProtection="1">
      <alignment horizontal="center" vertical="center"/>
      <protection hidden="1"/>
    </xf>
    <xf numFmtId="0" fontId="3" fillId="33" borderId="50" xfId="0" applyFont="1" applyFill="1" applyBorder="1" applyAlignment="1" applyProtection="1">
      <alignment horizontal="center" vertical="center" wrapText="1"/>
      <protection hidden="1"/>
    </xf>
    <xf numFmtId="0" fontId="3" fillId="37" borderId="49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49" fontId="3" fillId="34" borderId="51" xfId="0" applyNumberFormat="1" applyFont="1" applyFill="1" applyBorder="1" applyAlignment="1" applyProtection="1">
      <alignment horizontal="center" vertical="center"/>
      <protection locked="0"/>
    </xf>
    <xf numFmtId="49" fontId="3" fillId="34" borderId="52" xfId="0" applyNumberFormat="1" applyFont="1" applyFill="1" applyBorder="1" applyAlignment="1" applyProtection="1">
      <alignment horizontal="center" vertical="center"/>
      <protection locked="0"/>
    </xf>
    <xf numFmtId="0" fontId="4" fillId="34" borderId="53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54" xfId="0" applyFont="1" applyFill="1" applyBorder="1" applyAlignment="1" applyProtection="1">
      <alignment horizontal="left" vertical="center"/>
      <protection hidden="1"/>
    </xf>
    <xf numFmtId="172" fontId="3" fillId="34" borderId="51" xfId="0" applyNumberFormat="1" applyFont="1" applyFill="1" applyBorder="1" applyAlignment="1" applyProtection="1">
      <alignment horizontal="center" vertical="center"/>
      <protection hidden="1"/>
    </xf>
    <xf numFmtId="172" fontId="3" fillId="34" borderId="33" xfId="0" applyNumberFormat="1" applyFont="1" applyFill="1" applyBorder="1" applyAlignment="1" applyProtection="1">
      <alignment horizontal="center" vertical="center"/>
      <protection hidden="1"/>
    </xf>
    <xf numFmtId="172" fontId="3" fillId="34" borderId="52" xfId="0" applyNumberFormat="1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49" fontId="3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horizontal="left" vertical="center"/>
      <protection hidden="1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3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left" vertical="center" wrapText="1"/>
      <protection locked="0"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173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69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17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6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Y114"/>
  <sheetViews>
    <sheetView tabSelected="1" zoomScalePageLayoutView="0" workbookViewId="0" topLeftCell="A1">
      <pane xSplit="31" ySplit="6" topLeftCell="AF7" activePane="bottomRight" state="frozen"/>
      <selection pane="topLeft" activeCell="A1" sqref="A1"/>
      <selection pane="topRight" activeCell="AF1" sqref="AF1"/>
      <selection pane="bottomLeft" activeCell="A7" sqref="A7"/>
      <selection pane="bottomRight" activeCell="AM84" sqref="AM84:AQ85"/>
    </sheetView>
  </sheetViews>
  <sheetFormatPr defaultColWidth="2.75390625" defaultRowHeight="12.75"/>
  <cols>
    <col min="1" max="16384" width="2.75390625" style="52" customWidth="1"/>
  </cols>
  <sheetData>
    <row r="1" ht="11.25" thickBot="1"/>
    <row r="2" spans="2:37" ht="12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2:37" ht="10.5" customHeight="1">
      <c r="B3" s="60"/>
      <c r="C3" s="61"/>
      <c r="D3" s="61"/>
      <c r="E3" s="61"/>
      <c r="F3" s="61"/>
      <c r="G3" s="223" t="s">
        <v>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62"/>
    </row>
    <row r="4" spans="2:103" ht="12" customHeight="1">
      <c r="B4" s="60"/>
      <c r="C4" s="224" t="s">
        <v>105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62"/>
      <c r="AM4" s="220" t="s">
        <v>90</v>
      </c>
      <c r="AN4" s="220"/>
      <c r="AO4" s="220"/>
      <c r="AP4" s="220"/>
      <c r="AQ4" s="220"/>
      <c r="AR4" s="220" t="s">
        <v>91</v>
      </c>
      <c r="AS4" s="220"/>
      <c r="AT4" s="220"/>
      <c r="AU4" s="220"/>
      <c r="AV4" s="220"/>
      <c r="AW4" s="220" t="s">
        <v>92</v>
      </c>
      <c r="AX4" s="220"/>
      <c r="AY4" s="220"/>
      <c r="AZ4" s="220"/>
      <c r="BA4" s="220"/>
      <c r="BB4" s="220" t="s">
        <v>93</v>
      </c>
      <c r="BC4" s="220"/>
      <c r="BD4" s="220"/>
      <c r="BE4" s="220"/>
      <c r="BF4" s="220"/>
      <c r="BG4" s="220" t="s">
        <v>94</v>
      </c>
      <c r="BH4" s="220"/>
      <c r="BI4" s="220"/>
      <c r="BJ4" s="220"/>
      <c r="BK4" s="220"/>
      <c r="BL4" s="220" t="s">
        <v>95</v>
      </c>
      <c r="BM4" s="220"/>
      <c r="BN4" s="220"/>
      <c r="BO4" s="220"/>
      <c r="BP4" s="220"/>
      <c r="BQ4" s="220" t="s">
        <v>96</v>
      </c>
      <c r="BR4" s="220"/>
      <c r="BS4" s="220"/>
      <c r="BT4" s="220"/>
      <c r="BU4" s="220"/>
      <c r="BV4" s="220" t="s">
        <v>97</v>
      </c>
      <c r="BW4" s="220"/>
      <c r="BX4" s="220"/>
      <c r="BY4" s="220"/>
      <c r="BZ4" s="220"/>
      <c r="CA4" s="220" t="s">
        <v>98</v>
      </c>
      <c r="CB4" s="220"/>
      <c r="CC4" s="220"/>
      <c r="CD4" s="220"/>
      <c r="CE4" s="220"/>
      <c r="CF4" s="220" t="s">
        <v>99</v>
      </c>
      <c r="CG4" s="220"/>
      <c r="CH4" s="220"/>
      <c r="CI4" s="220"/>
      <c r="CJ4" s="220"/>
      <c r="CK4" s="220" t="s">
        <v>100</v>
      </c>
      <c r="CL4" s="220"/>
      <c r="CM4" s="220"/>
      <c r="CN4" s="220"/>
      <c r="CO4" s="220"/>
      <c r="CP4" s="220" t="s">
        <v>101</v>
      </c>
      <c r="CQ4" s="220"/>
      <c r="CR4" s="220"/>
      <c r="CS4" s="220"/>
      <c r="CT4" s="220"/>
      <c r="CU4" s="220" t="s">
        <v>102</v>
      </c>
      <c r="CV4" s="220"/>
      <c r="CW4" s="220"/>
      <c r="CX4" s="220"/>
      <c r="CY4" s="220"/>
    </row>
    <row r="5" spans="2:103" ht="12" customHeight="1">
      <c r="B5" s="60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62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</row>
    <row r="6" spans="2:103" ht="10.5" customHeight="1">
      <c r="B6" s="60"/>
      <c r="C6" s="61"/>
      <c r="D6" s="61"/>
      <c r="E6" s="61"/>
      <c r="F6" s="63"/>
      <c r="G6" s="61"/>
      <c r="H6" s="63"/>
      <c r="I6" s="63"/>
      <c r="J6" s="222" t="s">
        <v>106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62"/>
      <c r="AM6" s="196">
        <v>1</v>
      </c>
      <c r="AN6" s="196"/>
      <c r="AO6" s="196"/>
      <c r="AP6" s="196"/>
      <c r="AQ6" s="196"/>
      <c r="AR6" s="196">
        <v>2</v>
      </c>
      <c r="AS6" s="196"/>
      <c r="AT6" s="196"/>
      <c r="AU6" s="196"/>
      <c r="AV6" s="196"/>
      <c r="AW6" s="196">
        <v>3</v>
      </c>
      <c r="AX6" s="196"/>
      <c r="AY6" s="196"/>
      <c r="AZ6" s="196"/>
      <c r="BA6" s="196"/>
      <c r="BB6" s="196">
        <v>4</v>
      </c>
      <c r="BC6" s="196"/>
      <c r="BD6" s="196"/>
      <c r="BE6" s="196"/>
      <c r="BF6" s="196"/>
      <c r="BG6" s="196">
        <v>5</v>
      </c>
      <c r="BH6" s="196"/>
      <c r="BI6" s="196"/>
      <c r="BJ6" s="196"/>
      <c r="BK6" s="196"/>
      <c r="BL6" s="196">
        <v>6</v>
      </c>
      <c r="BM6" s="196"/>
      <c r="BN6" s="196"/>
      <c r="BO6" s="196"/>
      <c r="BP6" s="196"/>
      <c r="BQ6" s="196">
        <v>7</v>
      </c>
      <c r="BR6" s="196"/>
      <c r="BS6" s="196"/>
      <c r="BT6" s="196"/>
      <c r="BU6" s="196"/>
      <c r="BV6" s="196">
        <v>8</v>
      </c>
      <c r="BW6" s="196"/>
      <c r="BX6" s="196"/>
      <c r="BY6" s="196"/>
      <c r="BZ6" s="196"/>
      <c r="CA6" s="196">
        <v>9</v>
      </c>
      <c r="CB6" s="196"/>
      <c r="CC6" s="196"/>
      <c r="CD6" s="196"/>
      <c r="CE6" s="196"/>
      <c r="CF6" s="196">
        <v>10</v>
      </c>
      <c r="CG6" s="196"/>
      <c r="CH6" s="196"/>
      <c r="CI6" s="196"/>
      <c r="CJ6" s="196"/>
      <c r="CK6" s="196">
        <v>11</v>
      </c>
      <c r="CL6" s="196"/>
      <c r="CM6" s="196"/>
      <c r="CN6" s="196"/>
      <c r="CO6" s="196"/>
      <c r="CP6" s="196">
        <v>12</v>
      </c>
      <c r="CQ6" s="196"/>
      <c r="CR6" s="196"/>
      <c r="CS6" s="196"/>
      <c r="CT6" s="196"/>
      <c r="CU6" s="196"/>
      <c r="CV6" s="196"/>
      <c r="CW6" s="196"/>
      <c r="CX6" s="196"/>
      <c r="CY6" s="196"/>
    </row>
    <row r="7" spans="2:37" ht="10.5" customHeight="1">
      <c r="B7" s="60"/>
      <c r="C7" s="61"/>
      <c r="D7" s="6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2"/>
    </row>
    <row r="8" spans="2:37" ht="10.5" customHeight="1">
      <c r="B8" s="60"/>
      <c r="C8" s="219" t="s">
        <v>108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61"/>
      <c r="T8" s="61"/>
      <c r="U8" s="61"/>
      <c r="V8" s="61"/>
      <c r="W8" s="61"/>
      <c r="X8" s="219" t="s">
        <v>1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62"/>
    </row>
    <row r="9" spans="2:37" ht="10.5" customHeight="1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1"/>
      <c r="T9" s="61"/>
      <c r="U9" s="61"/>
      <c r="V9" s="61"/>
      <c r="W9" s="61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2"/>
    </row>
    <row r="10" spans="2:37" ht="10.5" customHeight="1">
      <c r="B10" s="60"/>
      <c r="C10" s="20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08"/>
      <c r="O10" s="65"/>
      <c r="P10" s="65"/>
      <c r="Q10" s="65"/>
      <c r="R10" s="65"/>
      <c r="S10" s="61"/>
      <c r="T10" s="61"/>
      <c r="U10" s="61"/>
      <c r="V10" s="61"/>
      <c r="W10" s="61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2"/>
    </row>
    <row r="11" spans="2:37" ht="10.5" customHeight="1">
      <c r="B11" s="60"/>
      <c r="C11" s="61"/>
      <c r="D11" s="6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2"/>
    </row>
    <row r="12" spans="2:43" ht="10.5" customHeight="1">
      <c r="B12" s="60"/>
      <c r="C12" s="66" t="s">
        <v>109</v>
      </c>
      <c r="D12" s="66"/>
      <c r="E12" s="66"/>
      <c r="F12" s="66"/>
      <c r="G12" s="61"/>
      <c r="H12" s="61"/>
      <c r="I12" s="207"/>
      <c r="J12" s="218"/>
      <c r="K12" s="218"/>
      <c r="L12" s="218"/>
      <c r="M12" s="218"/>
      <c r="N12" s="208"/>
      <c r="O12" s="61"/>
      <c r="P12" s="61"/>
      <c r="Q12" s="61"/>
      <c r="R12" s="61"/>
      <c r="S12" s="66"/>
      <c r="T12" s="66"/>
      <c r="U12" s="66"/>
      <c r="V12" s="66"/>
      <c r="W12" s="66"/>
      <c r="X12" s="66" t="s">
        <v>2</v>
      </c>
      <c r="Y12" s="66"/>
      <c r="Z12" s="66"/>
      <c r="AA12" s="66"/>
      <c r="AB12" s="101"/>
      <c r="AC12" s="102"/>
      <c r="AD12" s="103"/>
      <c r="AE12" s="111">
        <f>IF(B102=12,1,B102+1)</f>
        <v>2</v>
      </c>
      <c r="AF12" s="112"/>
      <c r="AG12" s="113"/>
      <c r="AH12" s="111" t="str">
        <f>IF(B102=12,R32+1,R32)</f>
        <v>2006</v>
      </c>
      <c r="AI12" s="112"/>
      <c r="AJ12" s="113"/>
      <c r="AK12" s="62"/>
      <c r="AO12" s="53"/>
      <c r="AP12" s="53"/>
      <c r="AQ12" s="54"/>
    </row>
    <row r="13" spans="2:37" s="53" customFormat="1" ht="10.5" customHeight="1">
      <c r="B13" s="67"/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8"/>
      <c r="Z13" s="68"/>
      <c r="AA13" s="68"/>
      <c r="AB13" s="217" t="s">
        <v>3</v>
      </c>
      <c r="AC13" s="217"/>
      <c r="AD13" s="217"/>
      <c r="AE13" s="217" t="s">
        <v>4</v>
      </c>
      <c r="AF13" s="217"/>
      <c r="AG13" s="217"/>
      <c r="AH13" s="217" t="s">
        <v>5</v>
      </c>
      <c r="AI13" s="217"/>
      <c r="AJ13" s="217"/>
      <c r="AK13" s="70"/>
    </row>
    <row r="14" spans="2:37" ht="10.5" customHeight="1">
      <c r="B14" s="60"/>
      <c r="C14" s="66" t="s">
        <v>66</v>
      </c>
      <c r="D14" s="66"/>
      <c r="E14" s="66"/>
      <c r="F14" s="66"/>
      <c r="G14" s="61"/>
      <c r="H14" s="61"/>
      <c r="I14" s="101"/>
      <c r="J14" s="102"/>
      <c r="K14" s="102"/>
      <c r="L14" s="102"/>
      <c r="M14" s="102"/>
      <c r="N14" s="103"/>
      <c r="O14" s="61"/>
      <c r="P14" s="61"/>
      <c r="Q14" s="61"/>
      <c r="R14" s="61"/>
      <c r="S14" s="66"/>
      <c r="T14" s="66"/>
      <c r="U14" s="66"/>
      <c r="V14" s="66"/>
      <c r="W14" s="6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2"/>
    </row>
    <row r="15" spans="2:37" ht="10.5" customHeight="1">
      <c r="B15" s="60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2"/>
    </row>
    <row r="16" spans="2:37" ht="10.5" customHeight="1">
      <c r="B16" s="6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</row>
    <row r="17" spans="2:37" s="53" customFormat="1" ht="10.5" customHeight="1">
      <c r="B17" s="67"/>
      <c r="C17" s="215" t="s">
        <v>110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68"/>
      <c r="P17" s="68"/>
      <c r="Q17" s="68"/>
      <c r="R17" s="68"/>
      <c r="S17" s="68"/>
      <c r="T17" s="68"/>
      <c r="U17" s="68"/>
      <c r="V17" s="68"/>
      <c r="W17" s="68"/>
      <c r="X17" s="66" t="s">
        <v>6</v>
      </c>
      <c r="Y17" s="66"/>
      <c r="Z17" s="66"/>
      <c r="AA17" s="66"/>
      <c r="AB17" s="66"/>
      <c r="AC17" s="66"/>
      <c r="AD17" s="66"/>
      <c r="AE17" s="66"/>
      <c r="AF17" s="66"/>
      <c r="AG17" s="66"/>
      <c r="AH17" s="101"/>
      <c r="AI17" s="102"/>
      <c r="AJ17" s="103"/>
      <c r="AK17" s="70"/>
    </row>
    <row r="18" spans="2:37" s="53" customFormat="1" ht="10.5" customHeight="1">
      <c r="B18" s="6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68"/>
      <c r="P18" s="68"/>
      <c r="Q18" s="68"/>
      <c r="R18" s="68"/>
      <c r="S18" s="68"/>
      <c r="T18" s="68"/>
      <c r="U18" s="68"/>
      <c r="V18" s="68"/>
      <c r="W18" s="68"/>
      <c r="X18" s="106" t="s">
        <v>7</v>
      </c>
      <c r="Y18" s="106"/>
      <c r="Z18" s="106"/>
      <c r="AA18" s="66"/>
      <c r="AB18" s="66"/>
      <c r="AC18" s="66"/>
      <c r="AD18" s="66"/>
      <c r="AE18" s="66"/>
      <c r="AF18" s="66"/>
      <c r="AG18" s="66"/>
      <c r="AH18" s="72"/>
      <c r="AI18" s="72"/>
      <c r="AJ18" s="72"/>
      <c r="AK18" s="70"/>
    </row>
    <row r="19" spans="2:37" s="53" customFormat="1" ht="10.5" customHeight="1">
      <c r="B19" s="6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68"/>
      <c r="P19" s="68"/>
      <c r="Q19" s="68"/>
      <c r="R19" s="68"/>
      <c r="S19" s="68"/>
      <c r="T19" s="68"/>
      <c r="U19" s="68"/>
      <c r="V19" s="68"/>
      <c r="W19" s="6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72"/>
      <c r="AI19" s="72"/>
      <c r="AJ19" s="72"/>
      <c r="AK19" s="70"/>
    </row>
    <row r="20" spans="2:41" ht="10.5" customHeight="1">
      <c r="B20" s="6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61"/>
      <c r="P20" s="61"/>
      <c r="Q20" s="61"/>
      <c r="R20" s="61"/>
      <c r="S20" s="61"/>
      <c r="T20" s="61"/>
      <c r="U20" s="61"/>
      <c r="V20" s="61"/>
      <c r="W20" s="61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1"/>
      <c r="AI20" s="71"/>
      <c r="AJ20" s="71"/>
      <c r="AK20" s="62"/>
      <c r="AO20" s="55"/>
    </row>
    <row r="21" spans="2:74" s="53" customFormat="1" ht="10.5" customHeight="1">
      <c r="B21" s="67"/>
      <c r="C21" s="215" t="s">
        <v>111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68"/>
      <c r="Z21" s="6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70"/>
      <c r="AO21" s="55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</row>
    <row r="22" spans="2:41" ht="10.5" customHeight="1">
      <c r="B22" s="6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61"/>
      <c r="P22" s="61"/>
      <c r="Q22" s="61"/>
      <c r="R22" s="61"/>
      <c r="S22" s="61"/>
      <c r="T22" s="61"/>
      <c r="U22" s="61"/>
      <c r="V22" s="61"/>
      <c r="W22" s="61"/>
      <c r="X22" s="66" t="s">
        <v>113</v>
      </c>
      <c r="Y22" s="61"/>
      <c r="Z22" s="61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2"/>
      <c r="AO22" s="55"/>
    </row>
    <row r="23" spans="2:41" ht="10.5" customHeight="1">
      <c r="B23" s="60"/>
      <c r="C23" s="215" t="s">
        <v>112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68"/>
      <c r="P23" s="68"/>
      <c r="Q23" s="6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O23" s="55"/>
    </row>
    <row r="24" spans="2:37" ht="10.5" customHeight="1">
      <c r="B24" s="6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</row>
    <row r="25" spans="2:37" ht="10.5" customHeight="1">
      <c r="B25" s="60"/>
      <c r="C25" s="216" t="s">
        <v>63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62"/>
    </row>
    <row r="26" spans="2:37" ht="10.5" customHeight="1">
      <c r="B26" s="60"/>
      <c r="C26" s="71"/>
      <c r="D26" s="206" t="s">
        <v>123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74"/>
      <c r="AK26" s="62"/>
    </row>
    <row r="27" spans="2:73" ht="10.5" customHeight="1">
      <c r="B27" s="60"/>
      <c r="C27" s="74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74"/>
      <c r="AK27" s="62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</row>
    <row r="28" spans="2:41" ht="10.5" customHeight="1">
      <c r="B28" s="60"/>
      <c r="C28" s="74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74"/>
      <c r="AK28" s="62"/>
      <c r="AN28" s="56"/>
      <c r="AO28" s="55" t="s">
        <v>103</v>
      </c>
    </row>
    <row r="29" spans="2:41" ht="10.5" customHeight="1">
      <c r="B29" s="6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2"/>
      <c r="AN29" s="56"/>
      <c r="AO29" s="55" t="s">
        <v>104</v>
      </c>
    </row>
    <row r="30" spans="2:41" ht="10.5" customHeight="1">
      <c r="B30" s="60"/>
      <c r="C30" s="71"/>
      <c r="D30" s="61"/>
      <c r="E30" s="61"/>
      <c r="F30" s="61"/>
      <c r="G30" s="61" t="s">
        <v>8</v>
      </c>
      <c r="H30" s="71"/>
      <c r="I30" s="71"/>
      <c r="J30" s="71"/>
      <c r="K30" s="71"/>
      <c r="L30" s="207" t="s">
        <v>38</v>
      </c>
      <c r="M30" s="208"/>
      <c r="N30" s="71"/>
      <c r="O30" s="61" t="s">
        <v>9</v>
      </c>
      <c r="P30" s="7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N30" s="56"/>
      <c r="AO30" s="55"/>
    </row>
    <row r="31" spans="2:37" ht="10.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</row>
    <row r="32" spans="2:37" ht="10.5" customHeight="1">
      <c r="B32" s="60"/>
      <c r="C32" s="61"/>
      <c r="D32" s="61"/>
      <c r="E32" s="61"/>
      <c r="F32" s="61"/>
      <c r="G32" s="61"/>
      <c r="H32" s="61"/>
      <c r="I32" s="61"/>
      <c r="J32" s="61" t="s">
        <v>10</v>
      </c>
      <c r="K32" s="209">
        <f>B102</f>
        <v>1</v>
      </c>
      <c r="L32" s="210"/>
      <c r="M32" s="210"/>
      <c r="N32" s="211"/>
      <c r="O32" s="212" t="s">
        <v>11</v>
      </c>
      <c r="P32" s="213"/>
      <c r="Q32" s="214"/>
      <c r="R32" s="101" t="s">
        <v>107</v>
      </c>
      <c r="S32" s="102"/>
      <c r="T32" s="103"/>
      <c r="U32" s="205" t="s">
        <v>12</v>
      </c>
      <c r="V32" s="205"/>
      <c r="W32" s="205"/>
      <c r="X32" s="61"/>
      <c r="Y32" s="71"/>
      <c r="Z32" s="71"/>
      <c r="AA32" s="71"/>
      <c r="AB32" s="71"/>
      <c r="AC32" s="71"/>
      <c r="AD32" s="71"/>
      <c r="AE32" s="61"/>
      <c r="AF32" s="61"/>
      <c r="AG32" s="61"/>
      <c r="AH32" s="61"/>
      <c r="AI32" s="61"/>
      <c r="AJ32" s="61"/>
      <c r="AK32" s="62"/>
    </row>
    <row r="33" spans="2:37" ht="10.5" customHeight="1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</row>
    <row r="34" spans="2:37" ht="10.5" customHeight="1">
      <c r="B34" s="60"/>
      <c r="C34" s="205" t="s">
        <v>134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61"/>
      <c r="W34" s="61"/>
      <c r="X34" s="101"/>
      <c r="Y34" s="102"/>
      <c r="Z34" s="103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2:37" s="78" customFormat="1" ht="10.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06" t="s">
        <v>7</v>
      </c>
      <c r="Y35" s="106"/>
      <c r="Z35" s="10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</row>
    <row r="36" spans="2:37" ht="10.5" customHeight="1">
      <c r="B36" s="60"/>
      <c r="C36" s="107" t="s">
        <v>114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62"/>
    </row>
    <row r="37" spans="2:37" ht="12.75" customHeight="1">
      <c r="B37" s="60"/>
      <c r="C37" s="162" t="s">
        <v>13</v>
      </c>
      <c r="D37" s="162"/>
      <c r="E37" s="204" t="s">
        <v>14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2" t="s">
        <v>15</v>
      </c>
      <c r="AB37" s="162"/>
      <c r="AC37" s="162"/>
      <c r="AD37" s="162"/>
      <c r="AE37" s="162"/>
      <c r="AF37" s="162" t="s">
        <v>16</v>
      </c>
      <c r="AG37" s="162"/>
      <c r="AH37" s="162"/>
      <c r="AI37" s="162"/>
      <c r="AJ37" s="162"/>
      <c r="AK37" s="62"/>
    </row>
    <row r="38" spans="2:37" ht="10.5">
      <c r="B38" s="60"/>
      <c r="C38" s="162"/>
      <c r="D38" s="162"/>
      <c r="E38" s="204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62"/>
    </row>
    <row r="39" spans="2:103" ht="9.75" customHeight="1">
      <c r="B39" s="60"/>
      <c r="C39" s="200">
        <v>1</v>
      </c>
      <c r="D39" s="201"/>
      <c r="E39" s="202">
        <v>2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0">
        <v>3</v>
      </c>
      <c r="AB39" s="203"/>
      <c r="AC39" s="203"/>
      <c r="AD39" s="203"/>
      <c r="AE39" s="201"/>
      <c r="AF39" s="203">
        <v>4</v>
      </c>
      <c r="AG39" s="203"/>
      <c r="AH39" s="203"/>
      <c r="AI39" s="203"/>
      <c r="AJ39" s="201"/>
      <c r="AK39" s="62"/>
      <c r="AM39" s="196">
        <v>1</v>
      </c>
      <c r="AN39" s="196"/>
      <c r="AO39" s="196"/>
      <c r="AP39" s="196"/>
      <c r="AQ39" s="196"/>
      <c r="AR39" s="196">
        <v>2</v>
      </c>
      <c r="AS39" s="196"/>
      <c r="AT39" s="196"/>
      <c r="AU39" s="196"/>
      <c r="AV39" s="196"/>
      <c r="AW39" s="196">
        <v>3</v>
      </c>
      <c r="AX39" s="196"/>
      <c r="AY39" s="196"/>
      <c r="AZ39" s="196"/>
      <c r="BA39" s="196"/>
      <c r="BB39" s="196">
        <v>4</v>
      </c>
      <c r="BC39" s="196"/>
      <c r="BD39" s="196"/>
      <c r="BE39" s="196"/>
      <c r="BF39" s="196"/>
      <c r="BG39" s="196">
        <v>5</v>
      </c>
      <c r="BH39" s="196"/>
      <c r="BI39" s="196"/>
      <c r="BJ39" s="196"/>
      <c r="BK39" s="196"/>
      <c r="BL39" s="196">
        <v>6</v>
      </c>
      <c r="BM39" s="196"/>
      <c r="BN39" s="196"/>
      <c r="BO39" s="196"/>
      <c r="BP39" s="196"/>
      <c r="BQ39" s="196">
        <v>7</v>
      </c>
      <c r="BR39" s="196"/>
      <c r="BS39" s="196"/>
      <c r="BT39" s="196"/>
      <c r="BU39" s="196"/>
      <c r="BV39" s="196">
        <v>8</v>
      </c>
      <c r="BW39" s="196"/>
      <c r="BX39" s="196"/>
      <c r="BY39" s="196"/>
      <c r="BZ39" s="196"/>
      <c r="CA39" s="196">
        <v>9</v>
      </c>
      <c r="CB39" s="196"/>
      <c r="CC39" s="196"/>
      <c r="CD39" s="196"/>
      <c r="CE39" s="196"/>
      <c r="CF39" s="196">
        <v>10</v>
      </c>
      <c r="CG39" s="196"/>
      <c r="CH39" s="196"/>
      <c r="CI39" s="196"/>
      <c r="CJ39" s="196"/>
      <c r="CK39" s="196">
        <v>11</v>
      </c>
      <c r="CL39" s="196"/>
      <c r="CM39" s="196"/>
      <c r="CN39" s="196"/>
      <c r="CO39" s="196"/>
      <c r="CP39" s="196">
        <v>12</v>
      </c>
      <c r="CQ39" s="196"/>
      <c r="CR39" s="196"/>
      <c r="CS39" s="196"/>
      <c r="CT39" s="196"/>
      <c r="CU39" s="196"/>
      <c r="CV39" s="196"/>
      <c r="CW39" s="196"/>
      <c r="CX39" s="196"/>
      <c r="CY39" s="196"/>
    </row>
    <row r="40" spans="2:103" ht="12.75" customHeight="1">
      <c r="B40" s="60"/>
      <c r="C40" s="197">
        <v>1</v>
      </c>
      <c r="D40" s="197"/>
      <c r="E40" s="198" t="s">
        <v>46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52">
        <f>CHOOSE(B102,AM40,AR40,AW40,BB40,BG40,BL40,BQ40,BV40,CA40,CF40,CK40,CP40)</f>
        <v>0</v>
      </c>
      <c r="AB40" s="152"/>
      <c r="AC40" s="152"/>
      <c r="AD40" s="152"/>
      <c r="AE40" s="152"/>
      <c r="AF40" s="199"/>
      <c r="AG40" s="199"/>
      <c r="AH40" s="199"/>
      <c r="AI40" s="199"/>
      <c r="AJ40" s="199"/>
      <c r="AK40" s="62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69">
        <f>SUM(AM40:CP40)</f>
        <v>0</v>
      </c>
      <c r="CV40" s="169"/>
      <c r="CW40" s="169"/>
      <c r="CX40" s="169"/>
      <c r="CY40" s="169"/>
    </row>
    <row r="41" spans="2:103" ht="12" customHeight="1">
      <c r="B41" s="60"/>
      <c r="C41" s="188">
        <v>2</v>
      </c>
      <c r="D41" s="188"/>
      <c r="E41" s="178" t="s">
        <v>47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69">
        <f>CHOOSE(B102,AM41,AR41,AW41,BB41,BG41,BL41,BQ41,BV41,CA41,CF41,CK41,CP41)</f>
        <v>0</v>
      </c>
      <c r="AB41" s="169"/>
      <c r="AC41" s="169"/>
      <c r="AD41" s="169"/>
      <c r="AE41" s="169"/>
      <c r="AF41" s="194"/>
      <c r="AG41" s="194"/>
      <c r="AH41" s="194"/>
      <c r="AI41" s="194"/>
      <c r="AJ41" s="194"/>
      <c r="AK41" s="62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69">
        <f>SUM(AM41:CP41)</f>
        <v>0</v>
      </c>
      <c r="CV41" s="169"/>
      <c r="CW41" s="169"/>
      <c r="CX41" s="169"/>
      <c r="CY41" s="169"/>
    </row>
    <row r="42" spans="2:103" ht="12" customHeight="1">
      <c r="B42" s="60"/>
      <c r="C42" s="188" t="s">
        <v>39</v>
      </c>
      <c r="D42" s="188"/>
      <c r="E42" s="192" t="s">
        <v>116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87">
        <f>AA40-AA41</f>
        <v>0</v>
      </c>
      <c r="AB42" s="187"/>
      <c r="AC42" s="187"/>
      <c r="AD42" s="187"/>
      <c r="AE42" s="187"/>
      <c r="AF42" s="194"/>
      <c r="AG42" s="194"/>
      <c r="AH42" s="194"/>
      <c r="AI42" s="194"/>
      <c r="AJ42" s="194"/>
      <c r="AK42" s="62"/>
      <c r="AM42" s="187">
        <f>AM40-AM41</f>
        <v>0</v>
      </c>
      <c r="AN42" s="187"/>
      <c r="AO42" s="187"/>
      <c r="AP42" s="187"/>
      <c r="AQ42" s="187"/>
      <c r="AR42" s="187">
        <f>AR40-AR41</f>
        <v>0</v>
      </c>
      <c r="AS42" s="187"/>
      <c r="AT42" s="187"/>
      <c r="AU42" s="187"/>
      <c r="AV42" s="187"/>
      <c r="AW42" s="187">
        <f>AW40-AW41</f>
        <v>0</v>
      </c>
      <c r="AX42" s="187"/>
      <c r="AY42" s="187"/>
      <c r="AZ42" s="187"/>
      <c r="BA42" s="187"/>
      <c r="BB42" s="187">
        <f>BB40-BB41</f>
        <v>0</v>
      </c>
      <c r="BC42" s="187"/>
      <c r="BD42" s="187"/>
      <c r="BE42" s="187"/>
      <c r="BF42" s="187"/>
      <c r="BG42" s="187">
        <f>BG40-BG41</f>
        <v>0</v>
      </c>
      <c r="BH42" s="187"/>
      <c r="BI42" s="187"/>
      <c r="BJ42" s="187"/>
      <c r="BK42" s="187"/>
      <c r="BL42" s="187">
        <f>BL40-BL41</f>
        <v>0</v>
      </c>
      <c r="BM42" s="187"/>
      <c r="BN42" s="187"/>
      <c r="BO42" s="187"/>
      <c r="BP42" s="187"/>
      <c r="BQ42" s="187">
        <f>BQ40-BQ41</f>
        <v>0</v>
      </c>
      <c r="BR42" s="187"/>
      <c r="BS42" s="187"/>
      <c r="BT42" s="187"/>
      <c r="BU42" s="187"/>
      <c r="BV42" s="187">
        <f>BV40-BV41</f>
        <v>0</v>
      </c>
      <c r="BW42" s="187"/>
      <c r="BX42" s="187"/>
      <c r="BY42" s="187"/>
      <c r="BZ42" s="187"/>
      <c r="CA42" s="187">
        <f>CA40-CA41</f>
        <v>0</v>
      </c>
      <c r="CB42" s="187"/>
      <c r="CC42" s="187"/>
      <c r="CD42" s="187"/>
      <c r="CE42" s="187"/>
      <c r="CF42" s="187">
        <f>CF40-CF41</f>
        <v>0</v>
      </c>
      <c r="CG42" s="187"/>
      <c r="CH42" s="187"/>
      <c r="CI42" s="187"/>
      <c r="CJ42" s="187"/>
      <c r="CK42" s="187">
        <f>CK40-CK41</f>
        <v>0</v>
      </c>
      <c r="CL42" s="187"/>
      <c r="CM42" s="187"/>
      <c r="CN42" s="187"/>
      <c r="CO42" s="187"/>
      <c r="CP42" s="187">
        <f>CP40-CP41</f>
        <v>0</v>
      </c>
      <c r="CQ42" s="187"/>
      <c r="CR42" s="187"/>
      <c r="CS42" s="187"/>
      <c r="CT42" s="187"/>
      <c r="CU42" s="187">
        <f>SUM(AM42:CP42)</f>
        <v>0</v>
      </c>
      <c r="CV42" s="187"/>
      <c r="CW42" s="187"/>
      <c r="CX42" s="187"/>
      <c r="CY42" s="187"/>
    </row>
    <row r="43" spans="2:103" ht="12" customHeight="1">
      <c r="B43" s="60"/>
      <c r="C43" s="188"/>
      <c r="D43" s="188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87"/>
      <c r="AB43" s="187"/>
      <c r="AC43" s="187"/>
      <c r="AD43" s="187"/>
      <c r="AE43" s="187"/>
      <c r="AF43" s="194"/>
      <c r="AG43" s="194"/>
      <c r="AH43" s="194"/>
      <c r="AI43" s="194"/>
      <c r="AJ43" s="194"/>
      <c r="AK43" s="62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</row>
    <row r="44" spans="2:103" ht="12" customHeight="1">
      <c r="B44" s="60"/>
      <c r="C44" s="188"/>
      <c r="D44" s="188"/>
      <c r="E44" s="191" t="s">
        <v>70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87"/>
      <c r="AB44" s="187"/>
      <c r="AC44" s="187"/>
      <c r="AD44" s="187"/>
      <c r="AE44" s="187"/>
      <c r="AF44" s="194"/>
      <c r="AG44" s="194"/>
      <c r="AH44" s="194"/>
      <c r="AI44" s="194"/>
      <c r="AJ44" s="194"/>
      <c r="AK44" s="62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</row>
    <row r="45" spans="2:103" ht="12" customHeight="1">
      <c r="B45" s="60"/>
      <c r="C45" s="188" t="s">
        <v>42</v>
      </c>
      <c r="D45" s="188"/>
      <c r="E45" s="185" t="s">
        <v>115</v>
      </c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76">
        <f>CHOOSE(B102,AM45,AR45,AW45,BB45,BG45,BL45,BQ45,BV45,CA45,CF45,CK45,CP45)</f>
        <v>0</v>
      </c>
      <c r="AB45" s="176"/>
      <c r="AC45" s="176"/>
      <c r="AD45" s="176"/>
      <c r="AE45" s="176"/>
      <c r="AF45" s="180"/>
      <c r="AG45" s="180"/>
      <c r="AH45" s="180"/>
      <c r="AI45" s="180"/>
      <c r="AJ45" s="180"/>
      <c r="AK45" s="62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87">
        <f>SUM(AM45:CP45)</f>
        <v>0</v>
      </c>
      <c r="CV45" s="187"/>
      <c r="CW45" s="187"/>
      <c r="CX45" s="187"/>
      <c r="CY45" s="187"/>
    </row>
    <row r="46" spans="2:103" ht="12" customHeight="1">
      <c r="B46" s="60"/>
      <c r="C46" s="188"/>
      <c r="D46" s="188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76"/>
      <c r="AB46" s="176"/>
      <c r="AC46" s="176"/>
      <c r="AD46" s="176"/>
      <c r="AE46" s="176"/>
      <c r="AF46" s="180"/>
      <c r="AG46" s="180"/>
      <c r="AH46" s="180"/>
      <c r="AI46" s="180"/>
      <c r="AJ46" s="180"/>
      <c r="AK46" s="62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87"/>
      <c r="CV46" s="187"/>
      <c r="CW46" s="187"/>
      <c r="CX46" s="187"/>
      <c r="CY46" s="187"/>
    </row>
    <row r="47" spans="2:103" ht="12" customHeight="1">
      <c r="B47" s="60"/>
      <c r="C47" s="188" t="s">
        <v>43</v>
      </c>
      <c r="D47" s="188"/>
      <c r="E47" s="185" t="s">
        <v>72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76">
        <f>CHOOSE(B102,AM47,AR47,AW47,BB47,BG47,BL47,BQ47,BV47,CA47,CF47,CK47,CP47)</f>
        <v>0</v>
      </c>
      <c r="AB47" s="176"/>
      <c r="AC47" s="176"/>
      <c r="AD47" s="176"/>
      <c r="AE47" s="176"/>
      <c r="AF47" s="180"/>
      <c r="AG47" s="180"/>
      <c r="AH47" s="180"/>
      <c r="AI47" s="180"/>
      <c r="AJ47" s="180"/>
      <c r="AK47" s="62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87">
        <f>SUM(AM47:CP47)</f>
        <v>0</v>
      </c>
      <c r="CV47" s="187"/>
      <c r="CW47" s="187"/>
      <c r="CX47" s="187"/>
      <c r="CY47" s="187"/>
    </row>
    <row r="48" spans="2:103" ht="12" customHeight="1">
      <c r="B48" s="60"/>
      <c r="C48" s="188"/>
      <c r="D48" s="188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76"/>
      <c r="AB48" s="176"/>
      <c r="AC48" s="176"/>
      <c r="AD48" s="176"/>
      <c r="AE48" s="176"/>
      <c r="AF48" s="180"/>
      <c r="AG48" s="180"/>
      <c r="AH48" s="180"/>
      <c r="AI48" s="180"/>
      <c r="AJ48" s="180"/>
      <c r="AK48" s="62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87"/>
      <c r="CV48" s="187"/>
      <c r="CW48" s="187"/>
      <c r="CX48" s="187"/>
      <c r="CY48" s="187"/>
    </row>
    <row r="49" spans="2:103" ht="12" customHeight="1">
      <c r="B49" s="60"/>
      <c r="C49" s="184" t="s">
        <v>44</v>
      </c>
      <c r="D49" s="184"/>
      <c r="E49" s="185" t="s">
        <v>117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76">
        <f>CHOOSE(B102,AM49,AR49,AW49,BB49,BG49,BL49,BQ49,BV49,CA49,CF49,CK49,CP49)</f>
        <v>0</v>
      </c>
      <c r="AB49" s="176"/>
      <c r="AC49" s="176"/>
      <c r="AD49" s="176"/>
      <c r="AE49" s="176"/>
      <c r="AF49" s="180"/>
      <c r="AG49" s="180"/>
      <c r="AH49" s="180"/>
      <c r="AI49" s="180"/>
      <c r="AJ49" s="180"/>
      <c r="AK49" s="62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87">
        <f>SUM(AM49:CP49)</f>
        <v>0</v>
      </c>
      <c r="CV49" s="187"/>
      <c r="CW49" s="187"/>
      <c r="CX49" s="187"/>
      <c r="CY49" s="187"/>
    </row>
    <row r="50" spans="2:103" ht="12" customHeight="1">
      <c r="B50" s="60"/>
      <c r="C50" s="184"/>
      <c r="D50" s="184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76"/>
      <c r="AB50" s="176"/>
      <c r="AC50" s="176"/>
      <c r="AD50" s="176"/>
      <c r="AE50" s="176"/>
      <c r="AF50" s="180"/>
      <c r="AG50" s="180"/>
      <c r="AH50" s="180"/>
      <c r="AI50" s="180"/>
      <c r="AJ50" s="180"/>
      <c r="AK50" s="62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87"/>
      <c r="CV50" s="187"/>
      <c r="CW50" s="187"/>
      <c r="CX50" s="187"/>
      <c r="CY50" s="187"/>
    </row>
    <row r="51" spans="2:103" ht="12" customHeight="1">
      <c r="B51" s="60"/>
      <c r="C51" s="184" t="s">
        <v>49</v>
      </c>
      <c r="D51" s="184"/>
      <c r="E51" s="185" t="s">
        <v>74</v>
      </c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76">
        <f>CHOOSE(B102,AM51,AR51,AW51,BB51,BG51,BL51,BQ51,BV51,CA51,CF51,CK51,CP51)</f>
        <v>0</v>
      </c>
      <c r="AB51" s="176"/>
      <c r="AC51" s="176"/>
      <c r="AD51" s="176"/>
      <c r="AE51" s="176"/>
      <c r="AF51" s="180"/>
      <c r="AG51" s="180"/>
      <c r="AH51" s="180"/>
      <c r="AI51" s="180"/>
      <c r="AJ51" s="180"/>
      <c r="AK51" s="62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87">
        <f>SUM(AM51:CP51)</f>
        <v>0</v>
      </c>
      <c r="CV51" s="187"/>
      <c r="CW51" s="187"/>
      <c r="CX51" s="187"/>
      <c r="CY51" s="187"/>
    </row>
    <row r="52" spans="2:103" ht="12" customHeight="1">
      <c r="B52" s="60"/>
      <c r="C52" s="184"/>
      <c r="D52" s="184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76"/>
      <c r="AB52" s="176"/>
      <c r="AC52" s="176"/>
      <c r="AD52" s="176"/>
      <c r="AE52" s="176"/>
      <c r="AF52" s="180"/>
      <c r="AG52" s="180"/>
      <c r="AH52" s="180"/>
      <c r="AI52" s="180"/>
      <c r="AJ52" s="180"/>
      <c r="AK52" s="62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87"/>
      <c r="CV52" s="187"/>
      <c r="CW52" s="187"/>
      <c r="CX52" s="187"/>
      <c r="CY52" s="187"/>
    </row>
    <row r="53" spans="2:103" ht="12" customHeight="1">
      <c r="B53" s="60"/>
      <c r="C53" s="177">
        <v>4</v>
      </c>
      <c r="D53" s="177"/>
      <c r="E53" s="189" t="s">
        <v>75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76">
        <f>AA45*4/100</f>
        <v>0</v>
      </c>
      <c r="AB53" s="176"/>
      <c r="AC53" s="176"/>
      <c r="AD53" s="176"/>
      <c r="AE53" s="176"/>
      <c r="AF53" s="180"/>
      <c r="AG53" s="180"/>
      <c r="AH53" s="180"/>
      <c r="AI53" s="180"/>
      <c r="AJ53" s="180"/>
      <c r="AK53" s="62"/>
      <c r="AM53" s="176">
        <f>AM45*4/100</f>
        <v>0</v>
      </c>
      <c r="AN53" s="176"/>
      <c r="AO53" s="176"/>
      <c r="AP53" s="176"/>
      <c r="AQ53" s="176"/>
      <c r="AR53" s="176">
        <f>AR45*4/100</f>
        <v>0</v>
      </c>
      <c r="AS53" s="176"/>
      <c r="AT53" s="176"/>
      <c r="AU53" s="176"/>
      <c r="AV53" s="176"/>
      <c r="AW53" s="176">
        <f>AW45*4/100</f>
        <v>0</v>
      </c>
      <c r="AX53" s="176"/>
      <c r="AY53" s="176"/>
      <c r="AZ53" s="176"/>
      <c r="BA53" s="176"/>
      <c r="BB53" s="176">
        <f>BB45*4/100</f>
        <v>0</v>
      </c>
      <c r="BC53" s="176"/>
      <c r="BD53" s="176"/>
      <c r="BE53" s="176"/>
      <c r="BF53" s="176"/>
      <c r="BG53" s="176">
        <f>BG45*4/100</f>
        <v>0</v>
      </c>
      <c r="BH53" s="176"/>
      <c r="BI53" s="176"/>
      <c r="BJ53" s="176"/>
      <c r="BK53" s="176"/>
      <c r="BL53" s="176">
        <f>BL45*4/100</f>
        <v>0</v>
      </c>
      <c r="BM53" s="176"/>
      <c r="BN53" s="176"/>
      <c r="BO53" s="176"/>
      <c r="BP53" s="176"/>
      <c r="BQ53" s="176">
        <f>BQ45*4/100</f>
        <v>0</v>
      </c>
      <c r="BR53" s="176"/>
      <c r="BS53" s="176"/>
      <c r="BT53" s="176"/>
      <c r="BU53" s="176"/>
      <c r="BV53" s="176">
        <f>BV45*4/100</f>
        <v>0</v>
      </c>
      <c r="BW53" s="176"/>
      <c r="BX53" s="176"/>
      <c r="BY53" s="176"/>
      <c r="BZ53" s="176"/>
      <c r="CA53" s="176">
        <f>CA45*4/100</f>
        <v>0</v>
      </c>
      <c r="CB53" s="176"/>
      <c r="CC53" s="176"/>
      <c r="CD53" s="176"/>
      <c r="CE53" s="176"/>
      <c r="CF53" s="176">
        <f>CF45*4/100</f>
        <v>0</v>
      </c>
      <c r="CG53" s="176"/>
      <c r="CH53" s="176"/>
      <c r="CI53" s="176"/>
      <c r="CJ53" s="176"/>
      <c r="CK53" s="176">
        <f>CK45*4/100</f>
        <v>0</v>
      </c>
      <c r="CL53" s="176"/>
      <c r="CM53" s="176"/>
      <c r="CN53" s="176"/>
      <c r="CO53" s="176"/>
      <c r="CP53" s="176">
        <f>CP45*4/100</f>
        <v>0</v>
      </c>
      <c r="CQ53" s="176"/>
      <c r="CR53" s="176"/>
      <c r="CS53" s="176"/>
      <c r="CT53" s="176"/>
      <c r="CU53" s="169">
        <f aca="true" t="shared" si="0" ref="CU53:CU58">SUM(AM53:CP53)</f>
        <v>0</v>
      </c>
      <c r="CV53" s="169"/>
      <c r="CW53" s="169"/>
      <c r="CX53" s="169"/>
      <c r="CY53" s="169"/>
    </row>
    <row r="54" spans="2:103" ht="12" customHeight="1">
      <c r="B54" s="60"/>
      <c r="C54" s="177">
        <v>5</v>
      </c>
      <c r="D54" s="177"/>
      <c r="E54" s="179" t="s">
        <v>76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6">
        <f>AA47*1/100</f>
        <v>0</v>
      </c>
      <c r="AB54" s="176"/>
      <c r="AC54" s="176"/>
      <c r="AD54" s="176"/>
      <c r="AE54" s="176"/>
      <c r="AF54" s="180"/>
      <c r="AG54" s="180"/>
      <c r="AH54" s="180"/>
      <c r="AI54" s="180"/>
      <c r="AJ54" s="180"/>
      <c r="AK54" s="62"/>
      <c r="AM54" s="176">
        <f>AM47*1/100</f>
        <v>0</v>
      </c>
      <c r="AN54" s="176"/>
      <c r="AO54" s="176"/>
      <c r="AP54" s="176"/>
      <c r="AQ54" s="176"/>
      <c r="AR54" s="176">
        <f>AR47*1/100</f>
        <v>0</v>
      </c>
      <c r="AS54" s="176"/>
      <c r="AT54" s="176"/>
      <c r="AU54" s="176"/>
      <c r="AV54" s="176"/>
      <c r="AW54" s="176">
        <f>AW47*1/100</f>
        <v>0</v>
      </c>
      <c r="AX54" s="176"/>
      <c r="AY54" s="176"/>
      <c r="AZ54" s="176"/>
      <c r="BA54" s="176"/>
      <c r="BB54" s="176">
        <f>BB47*1/100</f>
        <v>0</v>
      </c>
      <c r="BC54" s="176"/>
      <c r="BD54" s="176"/>
      <c r="BE54" s="176"/>
      <c r="BF54" s="176"/>
      <c r="BG54" s="176">
        <f>BG47*1/100</f>
        <v>0</v>
      </c>
      <c r="BH54" s="176"/>
      <c r="BI54" s="176"/>
      <c r="BJ54" s="176"/>
      <c r="BK54" s="176"/>
      <c r="BL54" s="176">
        <f>BL47*1/100</f>
        <v>0</v>
      </c>
      <c r="BM54" s="176"/>
      <c r="BN54" s="176"/>
      <c r="BO54" s="176"/>
      <c r="BP54" s="176"/>
      <c r="BQ54" s="176">
        <f>BQ47*1/100</f>
        <v>0</v>
      </c>
      <c r="BR54" s="176"/>
      <c r="BS54" s="176"/>
      <c r="BT54" s="176"/>
      <c r="BU54" s="176"/>
      <c r="BV54" s="176">
        <f>BV47*1/100</f>
        <v>0</v>
      </c>
      <c r="BW54" s="176"/>
      <c r="BX54" s="176"/>
      <c r="BY54" s="176"/>
      <c r="BZ54" s="176"/>
      <c r="CA54" s="176">
        <f>CA47*1/100</f>
        <v>0</v>
      </c>
      <c r="CB54" s="176"/>
      <c r="CC54" s="176"/>
      <c r="CD54" s="176"/>
      <c r="CE54" s="176"/>
      <c r="CF54" s="176">
        <f>CF47*1/100</f>
        <v>0</v>
      </c>
      <c r="CG54" s="176"/>
      <c r="CH54" s="176"/>
      <c r="CI54" s="176"/>
      <c r="CJ54" s="176"/>
      <c r="CK54" s="176">
        <f>CK47*1/100</f>
        <v>0</v>
      </c>
      <c r="CL54" s="176"/>
      <c r="CM54" s="176"/>
      <c r="CN54" s="176"/>
      <c r="CO54" s="176"/>
      <c r="CP54" s="176">
        <f>CP47*1/100</f>
        <v>0</v>
      </c>
      <c r="CQ54" s="176"/>
      <c r="CR54" s="176"/>
      <c r="CS54" s="176"/>
      <c r="CT54" s="176"/>
      <c r="CU54" s="169">
        <f t="shared" si="0"/>
        <v>0</v>
      </c>
      <c r="CV54" s="169"/>
      <c r="CW54" s="169"/>
      <c r="CX54" s="169"/>
      <c r="CY54" s="169"/>
    </row>
    <row r="55" spans="2:103" ht="12" customHeight="1">
      <c r="B55" s="60"/>
      <c r="C55" s="188" t="s">
        <v>45</v>
      </c>
      <c r="D55" s="188"/>
      <c r="E55" s="178" t="s">
        <v>118</v>
      </c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6">
        <f>AA49*0.5/100</f>
        <v>0</v>
      </c>
      <c r="AB55" s="176"/>
      <c r="AC55" s="176"/>
      <c r="AD55" s="176"/>
      <c r="AE55" s="176"/>
      <c r="AF55" s="180"/>
      <c r="AG55" s="180"/>
      <c r="AH55" s="180"/>
      <c r="AI55" s="180"/>
      <c r="AJ55" s="180"/>
      <c r="AK55" s="62"/>
      <c r="AM55" s="176">
        <f>AM49*0.5/100</f>
        <v>0</v>
      </c>
      <c r="AN55" s="176"/>
      <c r="AO55" s="176"/>
      <c r="AP55" s="176"/>
      <c r="AQ55" s="176"/>
      <c r="AR55" s="176">
        <f>AR49*0.5/100</f>
        <v>0</v>
      </c>
      <c r="AS55" s="176"/>
      <c r="AT55" s="176"/>
      <c r="AU55" s="176"/>
      <c r="AV55" s="176"/>
      <c r="AW55" s="176">
        <f>AW49*0.5/100</f>
        <v>0</v>
      </c>
      <c r="AX55" s="176"/>
      <c r="AY55" s="176"/>
      <c r="AZ55" s="176"/>
      <c r="BA55" s="176"/>
      <c r="BB55" s="176">
        <f>BB49*0.5/100</f>
        <v>0</v>
      </c>
      <c r="BC55" s="176"/>
      <c r="BD55" s="176"/>
      <c r="BE55" s="176"/>
      <c r="BF55" s="176"/>
      <c r="BG55" s="176">
        <f>BG49*0.5/100</f>
        <v>0</v>
      </c>
      <c r="BH55" s="176"/>
      <c r="BI55" s="176"/>
      <c r="BJ55" s="176"/>
      <c r="BK55" s="176"/>
      <c r="BL55" s="176">
        <f>BL49*0.5/100</f>
        <v>0</v>
      </c>
      <c r="BM55" s="176"/>
      <c r="BN55" s="176"/>
      <c r="BO55" s="176"/>
      <c r="BP55" s="176"/>
      <c r="BQ55" s="176">
        <f>BQ49*0.5/100</f>
        <v>0</v>
      </c>
      <c r="BR55" s="176"/>
      <c r="BS55" s="176"/>
      <c r="BT55" s="176"/>
      <c r="BU55" s="176"/>
      <c r="BV55" s="176">
        <f>BV49*0.5/100</f>
        <v>0</v>
      </c>
      <c r="BW55" s="176"/>
      <c r="BX55" s="176"/>
      <c r="BY55" s="176"/>
      <c r="BZ55" s="176"/>
      <c r="CA55" s="176">
        <f>CA49*0.5/100</f>
        <v>0</v>
      </c>
      <c r="CB55" s="176"/>
      <c r="CC55" s="176"/>
      <c r="CD55" s="176"/>
      <c r="CE55" s="176"/>
      <c r="CF55" s="176">
        <f>CF49*0.5/100</f>
        <v>0</v>
      </c>
      <c r="CG55" s="176"/>
      <c r="CH55" s="176"/>
      <c r="CI55" s="176"/>
      <c r="CJ55" s="176"/>
      <c r="CK55" s="176">
        <f>CK49*0.5/100</f>
        <v>0</v>
      </c>
      <c r="CL55" s="176"/>
      <c r="CM55" s="176"/>
      <c r="CN55" s="176"/>
      <c r="CO55" s="176"/>
      <c r="CP55" s="176">
        <f>CP49*0.5/100</f>
        <v>0</v>
      </c>
      <c r="CQ55" s="176"/>
      <c r="CR55" s="176"/>
      <c r="CS55" s="176"/>
      <c r="CT55" s="176"/>
      <c r="CU55" s="169">
        <f t="shared" si="0"/>
        <v>0</v>
      </c>
      <c r="CV55" s="169"/>
      <c r="CW55" s="169"/>
      <c r="CX55" s="169"/>
      <c r="CY55" s="169"/>
    </row>
    <row r="56" spans="2:103" ht="12.75" customHeight="1">
      <c r="B56" s="60"/>
      <c r="C56" s="177">
        <v>6</v>
      </c>
      <c r="D56" s="177"/>
      <c r="E56" s="181" t="s">
        <v>78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76">
        <f>AA51*3/100</f>
        <v>0</v>
      </c>
      <c r="AB56" s="176"/>
      <c r="AC56" s="176"/>
      <c r="AD56" s="176"/>
      <c r="AE56" s="176"/>
      <c r="AF56" s="180"/>
      <c r="AG56" s="180"/>
      <c r="AH56" s="180"/>
      <c r="AI56" s="180"/>
      <c r="AJ56" s="180"/>
      <c r="AK56" s="62"/>
      <c r="AM56" s="176">
        <f>AM51*3/100</f>
        <v>0</v>
      </c>
      <c r="AN56" s="176"/>
      <c r="AO56" s="176"/>
      <c r="AP56" s="176"/>
      <c r="AQ56" s="176"/>
      <c r="AR56" s="176">
        <f>AR51*3/100</f>
        <v>0</v>
      </c>
      <c r="AS56" s="176"/>
      <c r="AT56" s="176"/>
      <c r="AU56" s="176"/>
      <c r="AV56" s="176"/>
      <c r="AW56" s="176">
        <f>AW51*3/100</f>
        <v>0</v>
      </c>
      <c r="AX56" s="176"/>
      <c r="AY56" s="176"/>
      <c r="AZ56" s="176"/>
      <c r="BA56" s="176"/>
      <c r="BB56" s="176">
        <f>BB51*3/100</f>
        <v>0</v>
      </c>
      <c r="BC56" s="176"/>
      <c r="BD56" s="176"/>
      <c r="BE56" s="176"/>
      <c r="BF56" s="176"/>
      <c r="BG56" s="176">
        <f>BG51*3/100</f>
        <v>0</v>
      </c>
      <c r="BH56" s="176"/>
      <c r="BI56" s="176"/>
      <c r="BJ56" s="176"/>
      <c r="BK56" s="176"/>
      <c r="BL56" s="176">
        <f>BL51*3/100</f>
        <v>0</v>
      </c>
      <c r="BM56" s="176"/>
      <c r="BN56" s="176"/>
      <c r="BO56" s="176"/>
      <c r="BP56" s="176"/>
      <c r="BQ56" s="176">
        <f>BQ51*3/100</f>
        <v>0</v>
      </c>
      <c r="BR56" s="176"/>
      <c r="BS56" s="176"/>
      <c r="BT56" s="176"/>
      <c r="BU56" s="176"/>
      <c r="BV56" s="176">
        <f>BV51*3/100</f>
        <v>0</v>
      </c>
      <c r="BW56" s="176"/>
      <c r="BX56" s="176"/>
      <c r="BY56" s="176"/>
      <c r="BZ56" s="176"/>
      <c r="CA56" s="176">
        <f>CA51*3/100</f>
        <v>0</v>
      </c>
      <c r="CB56" s="176"/>
      <c r="CC56" s="176"/>
      <c r="CD56" s="176"/>
      <c r="CE56" s="176"/>
      <c r="CF56" s="176">
        <f>CF51*3/100</f>
        <v>0</v>
      </c>
      <c r="CG56" s="176"/>
      <c r="CH56" s="176"/>
      <c r="CI56" s="176"/>
      <c r="CJ56" s="176"/>
      <c r="CK56" s="176">
        <f>CK51*3/100</f>
        <v>0</v>
      </c>
      <c r="CL56" s="176"/>
      <c r="CM56" s="176"/>
      <c r="CN56" s="176"/>
      <c r="CO56" s="176"/>
      <c r="CP56" s="176">
        <f>CP51*3/100</f>
        <v>0</v>
      </c>
      <c r="CQ56" s="176"/>
      <c r="CR56" s="176"/>
      <c r="CS56" s="176"/>
      <c r="CT56" s="176"/>
      <c r="CU56" s="169">
        <f t="shared" si="0"/>
        <v>0</v>
      </c>
      <c r="CV56" s="169"/>
      <c r="CW56" s="169"/>
      <c r="CX56" s="169"/>
      <c r="CY56" s="169"/>
    </row>
    <row r="57" spans="2:103" ht="12.75" customHeight="1">
      <c r="B57" s="60"/>
      <c r="C57" s="177">
        <v>7</v>
      </c>
      <c r="D57" s="177"/>
      <c r="E57" s="181" t="s">
        <v>50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76">
        <f>SUM(AA53:AE56)</f>
        <v>0</v>
      </c>
      <c r="AB57" s="176"/>
      <c r="AC57" s="176"/>
      <c r="AD57" s="176"/>
      <c r="AE57" s="176"/>
      <c r="AF57" s="180"/>
      <c r="AG57" s="180"/>
      <c r="AH57" s="180"/>
      <c r="AI57" s="180"/>
      <c r="AJ57" s="180"/>
      <c r="AK57" s="62"/>
      <c r="AM57" s="176">
        <f>SUM(AM53:AQ56)</f>
        <v>0</v>
      </c>
      <c r="AN57" s="176"/>
      <c r="AO57" s="176"/>
      <c r="AP57" s="176"/>
      <c r="AQ57" s="176"/>
      <c r="AR57" s="176">
        <f>SUM(AR53:AV56)</f>
        <v>0</v>
      </c>
      <c r="AS57" s="176"/>
      <c r="AT57" s="176"/>
      <c r="AU57" s="176"/>
      <c r="AV57" s="176"/>
      <c r="AW57" s="176">
        <f>SUM(AW53:BA56)</f>
        <v>0</v>
      </c>
      <c r="AX57" s="176"/>
      <c r="AY57" s="176"/>
      <c r="AZ57" s="176"/>
      <c r="BA57" s="176"/>
      <c r="BB57" s="176">
        <f>SUM(BB53:BF56)</f>
        <v>0</v>
      </c>
      <c r="BC57" s="176"/>
      <c r="BD57" s="176"/>
      <c r="BE57" s="176"/>
      <c r="BF57" s="176"/>
      <c r="BG57" s="176">
        <f>SUM(BG53:BK56)</f>
        <v>0</v>
      </c>
      <c r="BH57" s="176"/>
      <c r="BI57" s="176"/>
      <c r="BJ57" s="176"/>
      <c r="BK57" s="176"/>
      <c r="BL57" s="176">
        <f>SUM(BL53:BP56)</f>
        <v>0</v>
      </c>
      <c r="BM57" s="176"/>
      <c r="BN57" s="176"/>
      <c r="BO57" s="176"/>
      <c r="BP57" s="176"/>
      <c r="BQ57" s="176">
        <f>SUM(BQ53:BU56)</f>
        <v>0</v>
      </c>
      <c r="BR57" s="176"/>
      <c r="BS57" s="176"/>
      <c r="BT57" s="176"/>
      <c r="BU57" s="176"/>
      <c r="BV57" s="176">
        <f>SUM(BV53:BZ56)</f>
        <v>0</v>
      </c>
      <c r="BW57" s="176"/>
      <c r="BX57" s="176"/>
      <c r="BY57" s="176"/>
      <c r="BZ57" s="176"/>
      <c r="CA57" s="176">
        <f>SUM(CA53:CE56)</f>
        <v>0</v>
      </c>
      <c r="CB57" s="176"/>
      <c r="CC57" s="176"/>
      <c r="CD57" s="176"/>
      <c r="CE57" s="176"/>
      <c r="CF57" s="176">
        <f>SUM(CF53:CJ56)</f>
        <v>0</v>
      </c>
      <c r="CG57" s="176"/>
      <c r="CH57" s="176"/>
      <c r="CI57" s="176"/>
      <c r="CJ57" s="176"/>
      <c r="CK57" s="176">
        <f>SUM(CK53:CO56)</f>
        <v>0</v>
      </c>
      <c r="CL57" s="176"/>
      <c r="CM57" s="176"/>
      <c r="CN57" s="176"/>
      <c r="CO57" s="176"/>
      <c r="CP57" s="176">
        <f>SUM(CP53:CT56)</f>
        <v>0</v>
      </c>
      <c r="CQ57" s="176"/>
      <c r="CR57" s="176"/>
      <c r="CS57" s="176"/>
      <c r="CT57" s="176"/>
      <c r="CU57" s="169">
        <f t="shared" si="0"/>
        <v>0</v>
      </c>
      <c r="CV57" s="169"/>
      <c r="CW57" s="169"/>
      <c r="CX57" s="169"/>
      <c r="CY57" s="169"/>
    </row>
    <row r="58" spans="2:103" ht="12" customHeight="1">
      <c r="B58" s="60"/>
      <c r="C58" s="177">
        <v>8</v>
      </c>
      <c r="D58" s="177"/>
      <c r="E58" s="179" t="s">
        <v>119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6">
        <f>SUM(AA60:AA62)</f>
        <v>0</v>
      </c>
      <c r="AB58" s="176"/>
      <c r="AC58" s="176"/>
      <c r="AD58" s="176"/>
      <c r="AE58" s="176"/>
      <c r="AF58" s="180"/>
      <c r="AG58" s="180"/>
      <c r="AH58" s="180"/>
      <c r="AI58" s="180"/>
      <c r="AJ58" s="180"/>
      <c r="AK58" s="62"/>
      <c r="AM58" s="176">
        <f>SUM(AM60:AM62)</f>
        <v>0</v>
      </c>
      <c r="AN58" s="176"/>
      <c r="AO58" s="176"/>
      <c r="AP58" s="176"/>
      <c r="AQ58" s="176"/>
      <c r="AR58" s="176">
        <f>SUM(AR60:AR62)</f>
        <v>0</v>
      </c>
      <c r="AS58" s="176"/>
      <c r="AT58" s="176"/>
      <c r="AU58" s="176"/>
      <c r="AV58" s="176"/>
      <c r="AW58" s="176">
        <f>SUM(AW60:AW62)</f>
        <v>0</v>
      </c>
      <c r="AX58" s="176"/>
      <c r="AY58" s="176"/>
      <c r="AZ58" s="176"/>
      <c r="BA58" s="176"/>
      <c r="BB58" s="176">
        <f>SUM(BB60:BB62)</f>
        <v>0</v>
      </c>
      <c r="BC58" s="176"/>
      <c r="BD58" s="176"/>
      <c r="BE58" s="176"/>
      <c r="BF58" s="176"/>
      <c r="BG58" s="176">
        <f>SUM(BG60:BG62)</f>
        <v>0</v>
      </c>
      <c r="BH58" s="176"/>
      <c r="BI58" s="176"/>
      <c r="BJ58" s="176"/>
      <c r="BK58" s="176"/>
      <c r="BL58" s="176">
        <f>SUM(BL60:BL62)</f>
        <v>0</v>
      </c>
      <c r="BM58" s="176"/>
      <c r="BN58" s="176"/>
      <c r="BO58" s="176"/>
      <c r="BP58" s="176"/>
      <c r="BQ58" s="176">
        <f>SUM(BQ60:BQ62)</f>
        <v>0</v>
      </c>
      <c r="BR58" s="176"/>
      <c r="BS58" s="176"/>
      <c r="BT58" s="176"/>
      <c r="BU58" s="176"/>
      <c r="BV58" s="176">
        <f>SUM(BV60:BV62)</f>
        <v>0</v>
      </c>
      <c r="BW58" s="176"/>
      <c r="BX58" s="176"/>
      <c r="BY58" s="176"/>
      <c r="BZ58" s="176"/>
      <c r="CA58" s="176">
        <f>SUM(CA60:CA62)</f>
        <v>0</v>
      </c>
      <c r="CB58" s="176"/>
      <c r="CC58" s="176"/>
      <c r="CD58" s="176"/>
      <c r="CE58" s="176"/>
      <c r="CF58" s="176">
        <f>SUM(CF60:CF62)</f>
        <v>0</v>
      </c>
      <c r="CG58" s="176"/>
      <c r="CH58" s="176"/>
      <c r="CI58" s="176"/>
      <c r="CJ58" s="176"/>
      <c r="CK58" s="176">
        <f>SUM(CK60:CK62)</f>
        <v>0</v>
      </c>
      <c r="CL58" s="176"/>
      <c r="CM58" s="176"/>
      <c r="CN58" s="176"/>
      <c r="CO58" s="176"/>
      <c r="CP58" s="176">
        <f>SUM(CP60:CP62)</f>
        <v>0</v>
      </c>
      <c r="CQ58" s="176"/>
      <c r="CR58" s="176"/>
      <c r="CS58" s="176"/>
      <c r="CT58" s="176"/>
      <c r="CU58" s="187">
        <f t="shared" si="0"/>
        <v>0</v>
      </c>
      <c r="CV58" s="187"/>
      <c r="CW58" s="187"/>
      <c r="CX58" s="187"/>
      <c r="CY58" s="187"/>
    </row>
    <row r="59" spans="2:103" ht="12" customHeight="1">
      <c r="B59" s="60"/>
      <c r="C59" s="177"/>
      <c r="D59" s="177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6"/>
      <c r="AB59" s="176"/>
      <c r="AC59" s="176"/>
      <c r="AD59" s="176"/>
      <c r="AE59" s="176"/>
      <c r="AF59" s="180"/>
      <c r="AG59" s="180"/>
      <c r="AH59" s="180"/>
      <c r="AI59" s="180"/>
      <c r="AJ59" s="180"/>
      <c r="AK59" s="62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87"/>
      <c r="CV59" s="187"/>
      <c r="CW59" s="187"/>
      <c r="CX59" s="187"/>
      <c r="CY59" s="187"/>
    </row>
    <row r="60" spans="2:103" ht="12" customHeight="1">
      <c r="B60" s="60"/>
      <c r="C60" s="184" t="s">
        <v>51</v>
      </c>
      <c r="D60" s="184"/>
      <c r="E60" s="185" t="s">
        <v>79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69">
        <f>CHOOSE(B102,AM60,AR60,AW60,BB60,BG60,BL60,BQ60,BV60,CA60,CF60,CK60,CP60)</f>
        <v>0</v>
      </c>
      <c r="AB60" s="169"/>
      <c r="AC60" s="169"/>
      <c r="AD60" s="169"/>
      <c r="AE60" s="169"/>
      <c r="AF60" s="180"/>
      <c r="AG60" s="180"/>
      <c r="AH60" s="180"/>
      <c r="AI60" s="180"/>
      <c r="AJ60" s="180"/>
      <c r="AK60" s="62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69">
        <f aca="true" t="shared" si="1" ref="CU60:CU67">SUM(AM60:CP60)</f>
        <v>0</v>
      </c>
      <c r="CV60" s="169"/>
      <c r="CW60" s="169"/>
      <c r="CX60" s="169"/>
      <c r="CY60" s="169"/>
    </row>
    <row r="61" spans="2:103" ht="12" customHeight="1">
      <c r="B61" s="60"/>
      <c r="C61" s="184" t="s">
        <v>52</v>
      </c>
      <c r="D61" s="184"/>
      <c r="E61" s="185" t="s">
        <v>80</v>
      </c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69">
        <f>CHOOSE(B102,AM61,AR61,AW61,BB61,BG61,BL61,BQ61,BV61,CA61,CF61,CK61,CP61)</f>
        <v>0</v>
      </c>
      <c r="AB61" s="169"/>
      <c r="AC61" s="169"/>
      <c r="AD61" s="169"/>
      <c r="AE61" s="169"/>
      <c r="AF61" s="180"/>
      <c r="AG61" s="180"/>
      <c r="AH61" s="180"/>
      <c r="AI61" s="180"/>
      <c r="AJ61" s="180"/>
      <c r="AK61" s="62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69">
        <f t="shared" si="1"/>
        <v>0</v>
      </c>
      <c r="CV61" s="169"/>
      <c r="CW61" s="169"/>
      <c r="CX61" s="169"/>
      <c r="CY61" s="169"/>
    </row>
    <row r="62" spans="2:103" ht="12" customHeight="1">
      <c r="B62" s="60"/>
      <c r="C62" s="184" t="s">
        <v>53</v>
      </c>
      <c r="D62" s="184"/>
      <c r="E62" s="185" t="s">
        <v>55</v>
      </c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69">
        <f>CHOOSE(B102,AM62,AR62,AW62,BB62,BG62,BL62,BQ62,BV62,CA62,CF62,CK62,CP62)</f>
        <v>0</v>
      </c>
      <c r="AB62" s="169"/>
      <c r="AC62" s="169"/>
      <c r="AD62" s="169"/>
      <c r="AE62" s="169"/>
      <c r="AF62" s="180"/>
      <c r="AG62" s="180"/>
      <c r="AH62" s="180"/>
      <c r="AI62" s="180"/>
      <c r="AJ62" s="180"/>
      <c r="AK62" s="62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69">
        <f t="shared" si="1"/>
        <v>0</v>
      </c>
      <c r="CV62" s="169"/>
      <c r="CW62" s="169"/>
      <c r="CX62" s="169"/>
      <c r="CY62" s="169"/>
    </row>
    <row r="63" spans="2:103" ht="12" customHeight="1">
      <c r="B63" s="60"/>
      <c r="C63" s="177">
        <v>9</v>
      </c>
      <c r="D63" s="177"/>
      <c r="E63" s="182" t="s">
        <v>120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76">
        <f>AA60*4/100</f>
        <v>0</v>
      </c>
      <c r="AB63" s="176"/>
      <c r="AC63" s="176"/>
      <c r="AD63" s="176"/>
      <c r="AE63" s="176"/>
      <c r="AF63" s="180"/>
      <c r="AG63" s="180"/>
      <c r="AH63" s="180"/>
      <c r="AI63" s="180"/>
      <c r="AJ63" s="180"/>
      <c r="AK63" s="62"/>
      <c r="AM63" s="176">
        <f>AM60*4/100</f>
        <v>0</v>
      </c>
      <c r="AN63" s="176"/>
      <c r="AO63" s="176"/>
      <c r="AP63" s="176"/>
      <c r="AQ63" s="176"/>
      <c r="AR63" s="176">
        <f>AR60*4/100</f>
        <v>0</v>
      </c>
      <c r="AS63" s="176"/>
      <c r="AT63" s="176"/>
      <c r="AU63" s="176"/>
      <c r="AV63" s="176"/>
      <c r="AW63" s="176">
        <f>AW60*4/100</f>
        <v>0</v>
      </c>
      <c r="AX63" s="176"/>
      <c r="AY63" s="176"/>
      <c r="AZ63" s="176"/>
      <c r="BA63" s="176"/>
      <c r="BB63" s="176">
        <f>BB60*4/100</f>
        <v>0</v>
      </c>
      <c r="BC63" s="176"/>
      <c r="BD63" s="176"/>
      <c r="BE63" s="176"/>
      <c r="BF63" s="176"/>
      <c r="BG63" s="176">
        <f>BG60*4/100</f>
        <v>0</v>
      </c>
      <c r="BH63" s="176"/>
      <c r="BI63" s="176"/>
      <c r="BJ63" s="176"/>
      <c r="BK63" s="176"/>
      <c r="BL63" s="176">
        <f>BL60*4/100</f>
        <v>0</v>
      </c>
      <c r="BM63" s="176"/>
      <c r="BN63" s="176"/>
      <c r="BO63" s="176"/>
      <c r="BP63" s="176"/>
      <c r="BQ63" s="176">
        <f>BQ60*4/100</f>
        <v>0</v>
      </c>
      <c r="BR63" s="176"/>
      <c r="BS63" s="176"/>
      <c r="BT63" s="176"/>
      <c r="BU63" s="176"/>
      <c r="BV63" s="176">
        <f>BV60*4/100</f>
        <v>0</v>
      </c>
      <c r="BW63" s="176"/>
      <c r="BX63" s="176"/>
      <c r="BY63" s="176"/>
      <c r="BZ63" s="176"/>
      <c r="CA63" s="176">
        <f>CA60*4/100</f>
        <v>0</v>
      </c>
      <c r="CB63" s="176"/>
      <c r="CC63" s="176"/>
      <c r="CD63" s="176"/>
      <c r="CE63" s="176"/>
      <c r="CF63" s="176">
        <f>CF60*4/100</f>
        <v>0</v>
      </c>
      <c r="CG63" s="176"/>
      <c r="CH63" s="176"/>
      <c r="CI63" s="176"/>
      <c r="CJ63" s="176"/>
      <c r="CK63" s="176">
        <f>CK60*4/100</f>
        <v>0</v>
      </c>
      <c r="CL63" s="176"/>
      <c r="CM63" s="176"/>
      <c r="CN63" s="176"/>
      <c r="CO63" s="176"/>
      <c r="CP63" s="176">
        <f>CP60*4/100</f>
        <v>0</v>
      </c>
      <c r="CQ63" s="176"/>
      <c r="CR63" s="176"/>
      <c r="CS63" s="176"/>
      <c r="CT63" s="176"/>
      <c r="CU63" s="169">
        <f t="shared" si="1"/>
        <v>0</v>
      </c>
      <c r="CV63" s="169"/>
      <c r="CW63" s="169"/>
      <c r="CX63" s="169"/>
      <c r="CY63" s="169"/>
    </row>
    <row r="64" spans="2:103" ht="12" customHeight="1">
      <c r="B64" s="60"/>
      <c r="C64" s="177">
        <v>10</v>
      </c>
      <c r="D64" s="177"/>
      <c r="E64" s="179" t="s">
        <v>121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6">
        <f>AA61*1/100</f>
        <v>0</v>
      </c>
      <c r="AB64" s="176"/>
      <c r="AC64" s="176"/>
      <c r="AD64" s="176"/>
      <c r="AE64" s="176"/>
      <c r="AF64" s="180"/>
      <c r="AG64" s="180"/>
      <c r="AH64" s="180"/>
      <c r="AI64" s="180"/>
      <c r="AJ64" s="180"/>
      <c r="AK64" s="62"/>
      <c r="AM64" s="176">
        <f>AM61*1/100</f>
        <v>0</v>
      </c>
      <c r="AN64" s="176"/>
      <c r="AO64" s="176"/>
      <c r="AP64" s="176"/>
      <c r="AQ64" s="176"/>
      <c r="AR64" s="176">
        <f>AR61*1/100</f>
        <v>0</v>
      </c>
      <c r="AS64" s="176"/>
      <c r="AT64" s="176"/>
      <c r="AU64" s="176"/>
      <c r="AV64" s="176"/>
      <c r="AW64" s="176">
        <f>AW61*1/100</f>
        <v>0</v>
      </c>
      <c r="AX64" s="176"/>
      <c r="AY64" s="176"/>
      <c r="AZ64" s="176"/>
      <c r="BA64" s="176"/>
      <c r="BB64" s="176">
        <f>BB61*1/100</f>
        <v>0</v>
      </c>
      <c r="BC64" s="176"/>
      <c r="BD64" s="176"/>
      <c r="BE64" s="176"/>
      <c r="BF64" s="176"/>
      <c r="BG64" s="176">
        <f>BG61*1/100</f>
        <v>0</v>
      </c>
      <c r="BH64" s="176"/>
      <c r="BI64" s="176"/>
      <c r="BJ64" s="176"/>
      <c r="BK64" s="176"/>
      <c r="BL64" s="176">
        <f>BL61*1/100</f>
        <v>0</v>
      </c>
      <c r="BM64" s="176"/>
      <c r="BN64" s="176"/>
      <c r="BO64" s="176"/>
      <c r="BP64" s="176"/>
      <c r="BQ64" s="176">
        <f>BQ61*1/100</f>
        <v>0</v>
      </c>
      <c r="BR64" s="176"/>
      <c r="BS64" s="176"/>
      <c r="BT64" s="176"/>
      <c r="BU64" s="176"/>
      <c r="BV64" s="176">
        <f>BV61*1/100</f>
        <v>0</v>
      </c>
      <c r="BW64" s="176"/>
      <c r="BX64" s="176"/>
      <c r="BY64" s="176"/>
      <c r="BZ64" s="176"/>
      <c r="CA64" s="176">
        <f>CA61*1/100</f>
        <v>0</v>
      </c>
      <c r="CB64" s="176"/>
      <c r="CC64" s="176"/>
      <c r="CD64" s="176"/>
      <c r="CE64" s="176"/>
      <c r="CF64" s="176">
        <f>CF61*1/100</f>
        <v>0</v>
      </c>
      <c r="CG64" s="176"/>
      <c r="CH64" s="176"/>
      <c r="CI64" s="176"/>
      <c r="CJ64" s="176"/>
      <c r="CK64" s="176">
        <f>CK61*1/100</f>
        <v>0</v>
      </c>
      <c r="CL64" s="176"/>
      <c r="CM64" s="176"/>
      <c r="CN64" s="176"/>
      <c r="CO64" s="176"/>
      <c r="CP64" s="176">
        <f>CP61*1/100</f>
        <v>0</v>
      </c>
      <c r="CQ64" s="176"/>
      <c r="CR64" s="176"/>
      <c r="CS64" s="176"/>
      <c r="CT64" s="176"/>
      <c r="CU64" s="169">
        <f t="shared" si="1"/>
        <v>0</v>
      </c>
      <c r="CV64" s="169"/>
      <c r="CW64" s="169"/>
      <c r="CX64" s="169"/>
      <c r="CY64" s="169"/>
    </row>
    <row r="65" spans="2:103" ht="12.75" customHeight="1">
      <c r="B65" s="60"/>
      <c r="C65" s="177">
        <v>11</v>
      </c>
      <c r="D65" s="177"/>
      <c r="E65" s="181" t="s">
        <v>82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76">
        <f>AA62*3/100</f>
        <v>0</v>
      </c>
      <c r="AB65" s="176"/>
      <c r="AC65" s="176"/>
      <c r="AD65" s="176"/>
      <c r="AE65" s="176"/>
      <c r="AF65" s="180"/>
      <c r="AG65" s="180"/>
      <c r="AH65" s="180"/>
      <c r="AI65" s="180"/>
      <c r="AJ65" s="180"/>
      <c r="AK65" s="62"/>
      <c r="AM65" s="176">
        <f>AM62*3/100</f>
        <v>0</v>
      </c>
      <c r="AN65" s="176"/>
      <c r="AO65" s="176"/>
      <c r="AP65" s="176"/>
      <c r="AQ65" s="176"/>
      <c r="AR65" s="176">
        <f>AR62*3/100</f>
        <v>0</v>
      </c>
      <c r="AS65" s="176"/>
      <c r="AT65" s="176"/>
      <c r="AU65" s="176"/>
      <c r="AV65" s="176"/>
      <c r="AW65" s="176">
        <f>AW62*3/100</f>
        <v>0</v>
      </c>
      <c r="AX65" s="176"/>
      <c r="AY65" s="176"/>
      <c r="AZ65" s="176"/>
      <c r="BA65" s="176"/>
      <c r="BB65" s="176">
        <f>BB62*3/100</f>
        <v>0</v>
      </c>
      <c r="BC65" s="176"/>
      <c r="BD65" s="176"/>
      <c r="BE65" s="176"/>
      <c r="BF65" s="176"/>
      <c r="BG65" s="176">
        <f>BG62*3/100</f>
        <v>0</v>
      </c>
      <c r="BH65" s="176"/>
      <c r="BI65" s="176"/>
      <c r="BJ65" s="176"/>
      <c r="BK65" s="176"/>
      <c r="BL65" s="176">
        <f>BL62*3/100</f>
        <v>0</v>
      </c>
      <c r="BM65" s="176"/>
      <c r="BN65" s="176"/>
      <c r="BO65" s="176"/>
      <c r="BP65" s="176"/>
      <c r="BQ65" s="176">
        <f>BQ62*3/100</f>
        <v>0</v>
      </c>
      <c r="BR65" s="176"/>
      <c r="BS65" s="176"/>
      <c r="BT65" s="176"/>
      <c r="BU65" s="176"/>
      <c r="BV65" s="176">
        <f>BV62*3/100</f>
        <v>0</v>
      </c>
      <c r="BW65" s="176"/>
      <c r="BX65" s="176"/>
      <c r="BY65" s="176"/>
      <c r="BZ65" s="176"/>
      <c r="CA65" s="176">
        <f>CA62*3/100</f>
        <v>0</v>
      </c>
      <c r="CB65" s="176"/>
      <c r="CC65" s="176"/>
      <c r="CD65" s="176"/>
      <c r="CE65" s="176"/>
      <c r="CF65" s="176">
        <f>CF62*3/100</f>
        <v>0</v>
      </c>
      <c r="CG65" s="176"/>
      <c r="CH65" s="176"/>
      <c r="CI65" s="176"/>
      <c r="CJ65" s="176"/>
      <c r="CK65" s="176">
        <f>CK62*3/100</f>
        <v>0</v>
      </c>
      <c r="CL65" s="176"/>
      <c r="CM65" s="176"/>
      <c r="CN65" s="176"/>
      <c r="CO65" s="176"/>
      <c r="CP65" s="176">
        <f>CP62*3/100</f>
        <v>0</v>
      </c>
      <c r="CQ65" s="176"/>
      <c r="CR65" s="176"/>
      <c r="CS65" s="176"/>
      <c r="CT65" s="176"/>
      <c r="CU65" s="169">
        <f t="shared" si="1"/>
        <v>0</v>
      </c>
      <c r="CV65" s="169"/>
      <c r="CW65" s="169"/>
      <c r="CX65" s="169"/>
      <c r="CY65" s="169"/>
    </row>
    <row r="66" spans="2:103" ht="12.75" customHeight="1">
      <c r="B66" s="60"/>
      <c r="C66" s="177">
        <v>12</v>
      </c>
      <c r="D66" s="177"/>
      <c r="E66" s="178" t="s">
        <v>87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6">
        <f>SUM(AA63:AE65)</f>
        <v>0</v>
      </c>
      <c r="AB66" s="176"/>
      <c r="AC66" s="176"/>
      <c r="AD66" s="176"/>
      <c r="AE66" s="176"/>
      <c r="AF66" s="180"/>
      <c r="AG66" s="180"/>
      <c r="AH66" s="180"/>
      <c r="AI66" s="180"/>
      <c r="AJ66" s="180"/>
      <c r="AK66" s="62"/>
      <c r="AM66" s="176">
        <f>SUM(AM63:AQ65)</f>
        <v>0</v>
      </c>
      <c r="AN66" s="176"/>
      <c r="AO66" s="176"/>
      <c r="AP66" s="176"/>
      <c r="AQ66" s="176"/>
      <c r="AR66" s="176">
        <f>SUM(AR63:AV65)</f>
        <v>0</v>
      </c>
      <c r="AS66" s="176"/>
      <c r="AT66" s="176"/>
      <c r="AU66" s="176"/>
      <c r="AV66" s="176"/>
      <c r="AW66" s="176">
        <f>SUM(AW63:BA65)</f>
        <v>0</v>
      </c>
      <c r="AX66" s="176"/>
      <c r="AY66" s="176"/>
      <c r="AZ66" s="176"/>
      <c r="BA66" s="176"/>
      <c r="BB66" s="176">
        <f>SUM(BB63:BF65)</f>
        <v>0</v>
      </c>
      <c r="BC66" s="176"/>
      <c r="BD66" s="176"/>
      <c r="BE66" s="176"/>
      <c r="BF66" s="176"/>
      <c r="BG66" s="176">
        <f>SUM(BG63:BK65)</f>
        <v>0</v>
      </c>
      <c r="BH66" s="176"/>
      <c r="BI66" s="176"/>
      <c r="BJ66" s="176"/>
      <c r="BK66" s="176"/>
      <c r="BL66" s="176">
        <f>SUM(BL63:BP65)</f>
        <v>0</v>
      </c>
      <c r="BM66" s="176"/>
      <c r="BN66" s="176"/>
      <c r="BO66" s="176"/>
      <c r="BP66" s="176"/>
      <c r="BQ66" s="176">
        <f>SUM(BQ63:BU65)</f>
        <v>0</v>
      </c>
      <c r="BR66" s="176"/>
      <c r="BS66" s="176"/>
      <c r="BT66" s="176"/>
      <c r="BU66" s="176"/>
      <c r="BV66" s="176">
        <f>SUM(BV63:BZ65)</f>
        <v>0</v>
      </c>
      <c r="BW66" s="176"/>
      <c r="BX66" s="176"/>
      <c r="BY66" s="176"/>
      <c r="BZ66" s="176"/>
      <c r="CA66" s="176">
        <f>SUM(CA63:CE65)</f>
        <v>0</v>
      </c>
      <c r="CB66" s="176"/>
      <c r="CC66" s="176"/>
      <c r="CD66" s="176"/>
      <c r="CE66" s="176"/>
      <c r="CF66" s="176">
        <f>SUM(CF63:CJ65)</f>
        <v>0</v>
      </c>
      <c r="CG66" s="176"/>
      <c r="CH66" s="176"/>
      <c r="CI66" s="176"/>
      <c r="CJ66" s="176"/>
      <c r="CK66" s="176">
        <f>SUM(CK63:CO65)</f>
        <v>0</v>
      </c>
      <c r="CL66" s="176"/>
      <c r="CM66" s="176"/>
      <c r="CN66" s="176"/>
      <c r="CO66" s="176"/>
      <c r="CP66" s="176">
        <f>SUM(CP63:CT65)</f>
        <v>0</v>
      </c>
      <c r="CQ66" s="176"/>
      <c r="CR66" s="176"/>
      <c r="CS66" s="176"/>
      <c r="CT66" s="176"/>
      <c r="CU66" s="169">
        <f t="shared" si="1"/>
        <v>0</v>
      </c>
      <c r="CV66" s="169"/>
      <c r="CW66" s="169"/>
      <c r="CX66" s="169"/>
      <c r="CY66" s="169"/>
    </row>
    <row r="67" spans="2:103" ht="19.5" customHeight="1">
      <c r="B67" s="60"/>
      <c r="C67" s="172">
        <v>13</v>
      </c>
      <c r="D67" s="172"/>
      <c r="E67" s="173" t="s">
        <v>122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1">
        <f>AA57-AA66</f>
        <v>0</v>
      </c>
      <c r="AB67" s="171"/>
      <c r="AC67" s="171"/>
      <c r="AD67" s="171"/>
      <c r="AE67" s="171"/>
      <c r="AF67" s="175"/>
      <c r="AG67" s="175"/>
      <c r="AH67" s="175"/>
      <c r="AI67" s="175"/>
      <c r="AJ67" s="175"/>
      <c r="AK67" s="62"/>
      <c r="AM67" s="171">
        <f>AM57-AM66</f>
        <v>0</v>
      </c>
      <c r="AN67" s="171"/>
      <c r="AO67" s="171"/>
      <c r="AP67" s="171"/>
      <c r="AQ67" s="171"/>
      <c r="AR67" s="171">
        <f>AR57-AR66</f>
        <v>0</v>
      </c>
      <c r="AS67" s="171"/>
      <c r="AT67" s="171"/>
      <c r="AU67" s="171"/>
      <c r="AV67" s="171"/>
      <c r="AW67" s="171">
        <f>AW57-AW66</f>
        <v>0</v>
      </c>
      <c r="AX67" s="171"/>
      <c r="AY67" s="171"/>
      <c r="AZ67" s="171"/>
      <c r="BA67" s="171"/>
      <c r="BB67" s="171">
        <f>BB57-BB66</f>
        <v>0</v>
      </c>
      <c r="BC67" s="171"/>
      <c r="BD67" s="171"/>
      <c r="BE67" s="171"/>
      <c r="BF67" s="171"/>
      <c r="BG67" s="171">
        <f>BG57-BG66</f>
        <v>0</v>
      </c>
      <c r="BH67" s="171"/>
      <c r="BI67" s="171"/>
      <c r="BJ67" s="171"/>
      <c r="BK67" s="171"/>
      <c r="BL67" s="171">
        <f>BL57-BL66</f>
        <v>0</v>
      </c>
      <c r="BM67" s="171"/>
      <c r="BN67" s="171"/>
      <c r="BO67" s="171"/>
      <c r="BP67" s="171"/>
      <c r="BQ67" s="171">
        <f>BQ57-BQ66</f>
        <v>0</v>
      </c>
      <c r="BR67" s="171"/>
      <c r="BS67" s="171"/>
      <c r="BT67" s="171"/>
      <c r="BU67" s="171"/>
      <c r="BV67" s="171">
        <f>BV57-BV66</f>
        <v>0</v>
      </c>
      <c r="BW67" s="171"/>
      <c r="BX67" s="171"/>
      <c r="BY67" s="171"/>
      <c r="BZ67" s="171"/>
      <c r="CA67" s="171">
        <f>CA57-CA66</f>
        <v>0</v>
      </c>
      <c r="CB67" s="171"/>
      <c r="CC67" s="171"/>
      <c r="CD67" s="171"/>
      <c r="CE67" s="171"/>
      <c r="CF67" s="171">
        <f>CF57-CF66</f>
        <v>0</v>
      </c>
      <c r="CG67" s="171"/>
      <c r="CH67" s="171"/>
      <c r="CI67" s="171"/>
      <c r="CJ67" s="171"/>
      <c r="CK67" s="171">
        <f>CK57-CK66</f>
        <v>0</v>
      </c>
      <c r="CL67" s="171"/>
      <c r="CM67" s="171"/>
      <c r="CN67" s="171"/>
      <c r="CO67" s="171"/>
      <c r="CP67" s="171">
        <f>CP57-CP66</f>
        <v>0</v>
      </c>
      <c r="CQ67" s="171"/>
      <c r="CR67" s="171"/>
      <c r="CS67" s="171"/>
      <c r="CT67" s="171"/>
      <c r="CU67" s="140">
        <f t="shared" si="1"/>
        <v>0</v>
      </c>
      <c r="CV67" s="140"/>
      <c r="CW67" s="140"/>
      <c r="CX67" s="140"/>
      <c r="CY67" s="140"/>
    </row>
    <row r="68" spans="2:37" ht="12" customHeight="1">
      <c r="B68" s="60"/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1"/>
      <c r="AB68" s="81"/>
      <c r="AC68" s="81"/>
      <c r="AD68" s="81"/>
      <c r="AE68" s="81"/>
      <c r="AF68" s="82"/>
      <c r="AG68" s="82"/>
      <c r="AH68" s="82"/>
      <c r="AI68" s="82"/>
      <c r="AJ68" s="82"/>
      <c r="AK68" s="62"/>
    </row>
    <row r="69" spans="2:37" ht="12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83"/>
      <c r="AB69" s="83"/>
      <c r="AC69" s="83"/>
      <c r="AD69" s="83"/>
      <c r="AE69" s="83"/>
      <c r="AF69" s="161"/>
      <c r="AG69" s="161"/>
      <c r="AH69" s="161"/>
      <c r="AI69" s="161"/>
      <c r="AJ69" s="161"/>
      <c r="AK69" s="62"/>
    </row>
    <row r="70" spans="2:37" ht="12.75" customHeight="1">
      <c r="B70" s="60"/>
      <c r="C70" s="162" t="s">
        <v>13</v>
      </c>
      <c r="D70" s="162"/>
      <c r="E70" s="163" t="s">
        <v>84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2" t="s">
        <v>85</v>
      </c>
      <c r="AG70" s="162"/>
      <c r="AH70" s="162"/>
      <c r="AI70" s="162"/>
      <c r="AJ70" s="162"/>
      <c r="AK70" s="62"/>
    </row>
    <row r="71" spans="2:37" ht="10.5">
      <c r="B71" s="60"/>
      <c r="C71" s="162"/>
      <c r="D71" s="162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2"/>
      <c r="AG71" s="162"/>
      <c r="AH71" s="162"/>
      <c r="AI71" s="162"/>
      <c r="AJ71" s="162"/>
      <c r="AK71" s="62"/>
    </row>
    <row r="72" spans="2:103" ht="12.75" customHeight="1">
      <c r="B72" s="60"/>
      <c r="C72" s="141">
        <v>1</v>
      </c>
      <c r="D72" s="142"/>
      <c r="E72" s="143" t="s">
        <v>57</v>
      </c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5"/>
      <c r="AF72" s="158">
        <f>SUM(AM72:CHOOSE(B102,AM72,AR72,AW72,BB72,BG72,BL72,BQ72,BV72,CA72,CF72,CK72,CP72))</f>
        <v>0</v>
      </c>
      <c r="AG72" s="159"/>
      <c r="AH72" s="159"/>
      <c r="AI72" s="159"/>
      <c r="AJ72" s="160"/>
      <c r="AK72" s="62"/>
      <c r="AM72" s="152">
        <f>AM40</f>
        <v>0</v>
      </c>
      <c r="AN72" s="152"/>
      <c r="AO72" s="152"/>
      <c r="AP72" s="152"/>
      <c r="AQ72" s="152"/>
      <c r="AR72" s="152">
        <f>AR40</f>
        <v>0</v>
      </c>
      <c r="AS72" s="152"/>
      <c r="AT72" s="152"/>
      <c r="AU72" s="152"/>
      <c r="AV72" s="152"/>
      <c r="AW72" s="152">
        <f>AW40</f>
        <v>0</v>
      </c>
      <c r="AX72" s="152"/>
      <c r="AY72" s="152"/>
      <c r="AZ72" s="152"/>
      <c r="BA72" s="152"/>
      <c r="BB72" s="152">
        <f>BB40</f>
        <v>0</v>
      </c>
      <c r="BC72" s="152"/>
      <c r="BD72" s="152"/>
      <c r="BE72" s="152"/>
      <c r="BF72" s="152"/>
      <c r="BG72" s="152">
        <f>BG40</f>
        <v>0</v>
      </c>
      <c r="BH72" s="152"/>
      <c r="BI72" s="152"/>
      <c r="BJ72" s="152"/>
      <c r="BK72" s="152"/>
      <c r="BL72" s="152">
        <f>BL40</f>
        <v>0</v>
      </c>
      <c r="BM72" s="152"/>
      <c r="BN72" s="152"/>
      <c r="BO72" s="152"/>
      <c r="BP72" s="152"/>
      <c r="BQ72" s="152">
        <f>BQ40</f>
        <v>0</v>
      </c>
      <c r="BR72" s="152"/>
      <c r="BS72" s="152"/>
      <c r="BT72" s="152"/>
      <c r="BU72" s="152"/>
      <c r="BV72" s="152">
        <f>BV40</f>
        <v>0</v>
      </c>
      <c r="BW72" s="152"/>
      <c r="BX72" s="152"/>
      <c r="BY72" s="152"/>
      <c r="BZ72" s="152"/>
      <c r="CA72" s="152">
        <f>CA40</f>
        <v>0</v>
      </c>
      <c r="CB72" s="152"/>
      <c r="CC72" s="152"/>
      <c r="CD72" s="152"/>
      <c r="CE72" s="152"/>
      <c r="CF72" s="152">
        <f>CF40</f>
        <v>0</v>
      </c>
      <c r="CG72" s="152"/>
      <c r="CH72" s="152"/>
      <c r="CI72" s="152"/>
      <c r="CJ72" s="152"/>
      <c r="CK72" s="152">
        <f>CK40</f>
        <v>0</v>
      </c>
      <c r="CL72" s="152"/>
      <c r="CM72" s="152"/>
      <c r="CN72" s="152"/>
      <c r="CO72" s="152"/>
      <c r="CP72" s="152">
        <f>CP40</f>
        <v>0</v>
      </c>
      <c r="CQ72" s="152"/>
      <c r="CR72" s="152"/>
      <c r="CS72" s="152"/>
      <c r="CT72" s="152"/>
      <c r="CU72" s="152">
        <f>SUM(AM72:CP72)</f>
        <v>0</v>
      </c>
      <c r="CV72" s="152"/>
      <c r="CW72" s="152"/>
      <c r="CX72" s="152"/>
      <c r="CY72" s="152"/>
    </row>
    <row r="73" spans="2:103" ht="12.75" customHeight="1">
      <c r="B73" s="60"/>
      <c r="C73" s="141">
        <v>2</v>
      </c>
      <c r="D73" s="142"/>
      <c r="E73" s="170" t="s">
        <v>88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5"/>
      <c r="AF73" s="146">
        <f>SUM(AM73:CHOOSE(B102,AM73,AR73,AW73,BB73,BG73,BL73,BQ73,BV73,CA73,CF73,CK73,CP73))</f>
        <v>0</v>
      </c>
      <c r="AG73" s="147"/>
      <c r="AH73" s="147"/>
      <c r="AI73" s="147"/>
      <c r="AJ73" s="148"/>
      <c r="AK73" s="62"/>
      <c r="AM73" s="169">
        <f>AM67</f>
        <v>0</v>
      </c>
      <c r="AN73" s="169"/>
      <c r="AO73" s="169"/>
      <c r="AP73" s="169"/>
      <c r="AQ73" s="169"/>
      <c r="AR73" s="169">
        <f>AR67</f>
        <v>0</v>
      </c>
      <c r="AS73" s="169"/>
      <c r="AT73" s="169"/>
      <c r="AU73" s="169"/>
      <c r="AV73" s="169"/>
      <c r="AW73" s="169">
        <f>AW67</f>
        <v>0</v>
      </c>
      <c r="AX73" s="169"/>
      <c r="AY73" s="169"/>
      <c r="AZ73" s="169"/>
      <c r="BA73" s="169"/>
      <c r="BB73" s="169">
        <f>BB67</f>
        <v>0</v>
      </c>
      <c r="BC73" s="169"/>
      <c r="BD73" s="169"/>
      <c r="BE73" s="169"/>
      <c r="BF73" s="169"/>
      <c r="BG73" s="169">
        <f>BG67</f>
        <v>0</v>
      </c>
      <c r="BH73" s="169"/>
      <c r="BI73" s="169"/>
      <c r="BJ73" s="169"/>
      <c r="BK73" s="169"/>
      <c r="BL73" s="169">
        <f>BL67</f>
        <v>0</v>
      </c>
      <c r="BM73" s="169"/>
      <c r="BN73" s="169"/>
      <c r="BO73" s="169"/>
      <c r="BP73" s="169"/>
      <c r="BQ73" s="169">
        <f>BQ67</f>
        <v>0</v>
      </c>
      <c r="BR73" s="169"/>
      <c r="BS73" s="169"/>
      <c r="BT73" s="169"/>
      <c r="BU73" s="169"/>
      <c r="BV73" s="169">
        <f>BV67</f>
        <v>0</v>
      </c>
      <c r="BW73" s="169"/>
      <c r="BX73" s="169"/>
      <c r="BY73" s="169"/>
      <c r="BZ73" s="169"/>
      <c r="CA73" s="169">
        <f>CA67</f>
        <v>0</v>
      </c>
      <c r="CB73" s="169"/>
      <c r="CC73" s="169"/>
      <c r="CD73" s="169"/>
      <c r="CE73" s="169"/>
      <c r="CF73" s="169">
        <f>CF67</f>
        <v>0</v>
      </c>
      <c r="CG73" s="169"/>
      <c r="CH73" s="169"/>
      <c r="CI73" s="169"/>
      <c r="CJ73" s="169"/>
      <c r="CK73" s="169">
        <f>CK67</f>
        <v>0</v>
      </c>
      <c r="CL73" s="169"/>
      <c r="CM73" s="169"/>
      <c r="CN73" s="169"/>
      <c r="CO73" s="169"/>
      <c r="CP73" s="169">
        <f>CP67</f>
        <v>0</v>
      </c>
      <c r="CQ73" s="169"/>
      <c r="CR73" s="169"/>
      <c r="CS73" s="169"/>
      <c r="CT73" s="169"/>
      <c r="CU73" s="169">
        <f>SUM(AM73:CP73)</f>
        <v>0</v>
      </c>
      <c r="CV73" s="169"/>
      <c r="CW73" s="169"/>
      <c r="CX73" s="169"/>
      <c r="CY73" s="169"/>
    </row>
    <row r="74" spans="2:103" ht="12.75" customHeight="1">
      <c r="B74" s="60"/>
      <c r="C74" s="141">
        <v>3</v>
      </c>
      <c r="D74" s="142"/>
      <c r="E74" s="143" t="s">
        <v>83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5"/>
      <c r="AF74" s="146">
        <f>SUM(AM74:CHOOSE(B102,AM74,AR74,AW74,BB74,BG74,BL74,BQ74,BV74,CA74,CF74,CK74,CP74))</f>
        <v>0</v>
      </c>
      <c r="AG74" s="147"/>
      <c r="AH74" s="147"/>
      <c r="AI74" s="147"/>
      <c r="AJ74" s="148"/>
      <c r="AK74" s="62"/>
      <c r="AM74" s="169">
        <f>AM53-AM63</f>
        <v>0</v>
      </c>
      <c r="AN74" s="169"/>
      <c r="AO74" s="169"/>
      <c r="AP74" s="169"/>
      <c r="AQ74" s="169"/>
      <c r="AR74" s="169">
        <f>AR53-AR63</f>
        <v>0</v>
      </c>
      <c r="AS74" s="169"/>
      <c r="AT74" s="169"/>
      <c r="AU74" s="169"/>
      <c r="AV74" s="169"/>
      <c r="AW74" s="169">
        <f>AW53-AW63</f>
        <v>0</v>
      </c>
      <c r="AX74" s="169"/>
      <c r="AY74" s="169"/>
      <c r="AZ74" s="169"/>
      <c r="BA74" s="169"/>
      <c r="BB74" s="169">
        <f>BB53-BB63</f>
        <v>0</v>
      </c>
      <c r="BC74" s="169"/>
      <c r="BD74" s="169"/>
      <c r="BE74" s="169"/>
      <c r="BF74" s="169"/>
      <c r="BG74" s="169">
        <f>BG53-BG63</f>
        <v>0</v>
      </c>
      <c r="BH74" s="169"/>
      <c r="BI74" s="169"/>
      <c r="BJ74" s="169"/>
      <c r="BK74" s="169"/>
      <c r="BL74" s="169">
        <f>BL53-BL63</f>
        <v>0</v>
      </c>
      <c r="BM74" s="169"/>
      <c r="BN74" s="169"/>
      <c r="BO74" s="169"/>
      <c r="BP74" s="169"/>
      <c r="BQ74" s="169">
        <f>BQ53-BQ63</f>
        <v>0</v>
      </c>
      <c r="BR74" s="169"/>
      <c r="BS74" s="169"/>
      <c r="BT74" s="169"/>
      <c r="BU74" s="169"/>
      <c r="BV74" s="169">
        <f>BV53-BV63</f>
        <v>0</v>
      </c>
      <c r="BW74" s="169"/>
      <c r="BX74" s="169"/>
      <c r="BY74" s="169"/>
      <c r="BZ74" s="169"/>
      <c r="CA74" s="169">
        <f>CA53-CA63</f>
        <v>0</v>
      </c>
      <c r="CB74" s="169"/>
      <c r="CC74" s="169"/>
      <c r="CD74" s="169"/>
      <c r="CE74" s="169"/>
      <c r="CF74" s="169">
        <f>CF53-CF63</f>
        <v>0</v>
      </c>
      <c r="CG74" s="169"/>
      <c r="CH74" s="169"/>
      <c r="CI74" s="169"/>
      <c r="CJ74" s="169"/>
      <c r="CK74" s="169">
        <f>CK53-CK63</f>
        <v>0</v>
      </c>
      <c r="CL74" s="169"/>
      <c r="CM74" s="169"/>
      <c r="CN74" s="169"/>
      <c r="CO74" s="169"/>
      <c r="CP74" s="169">
        <f>CP53-CP63</f>
        <v>0</v>
      </c>
      <c r="CQ74" s="169"/>
      <c r="CR74" s="169"/>
      <c r="CS74" s="169"/>
      <c r="CT74" s="169"/>
      <c r="CU74" s="169">
        <f>SUM(AM74:CP74)</f>
        <v>0</v>
      </c>
      <c r="CV74" s="169"/>
      <c r="CW74" s="169"/>
      <c r="CX74" s="169"/>
      <c r="CY74" s="169"/>
    </row>
    <row r="75" spans="2:103" ht="12.75" customHeight="1">
      <c r="B75" s="60"/>
      <c r="C75" s="141">
        <v>4</v>
      </c>
      <c r="D75" s="142"/>
      <c r="E75" s="143" t="s">
        <v>58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5"/>
      <c r="AF75" s="146">
        <f>SUM(AM75:CHOOSE(B102,AM75,AR75,AW75,BB75,BG75,BL75,BQ75,BV75,CA75,CF75,CK75,CP75))</f>
        <v>0</v>
      </c>
      <c r="AG75" s="147"/>
      <c r="AH75" s="147"/>
      <c r="AI75" s="147"/>
      <c r="AJ75" s="148"/>
      <c r="AK75" s="62"/>
      <c r="AM75" s="169">
        <f>AM56-AM65</f>
        <v>0</v>
      </c>
      <c r="AN75" s="169"/>
      <c r="AO75" s="169"/>
      <c r="AP75" s="169"/>
      <c r="AQ75" s="169"/>
      <c r="AR75" s="169">
        <f>AR56-AR65</f>
        <v>0</v>
      </c>
      <c r="AS75" s="169"/>
      <c r="AT75" s="169"/>
      <c r="AU75" s="169"/>
      <c r="AV75" s="169"/>
      <c r="AW75" s="169">
        <f>AW56-AW65</f>
        <v>0</v>
      </c>
      <c r="AX75" s="169"/>
      <c r="AY75" s="169"/>
      <c r="AZ75" s="169"/>
      <c r="BA75" s="169"/>
      <c r="BB75" s="169">
        <f>BB56-BB65</f>
        <v>0</v>
      </c>
      <c r="BC75" s="169"/>
      <c r="BD75" s="169"/>
      <c r="BE75" s="169"/>
      <c r="BF75" s="169"/>
      <c r="BG75" s="169">
        <f>BG56-BG65</f>
        <v>0</v>
      </c>
      <c r="BH75" s="169"/>
      <c r="BI75" s="169"/>
      <c r="BJ75" s="169"/>
      <c r="BK75" s="169"/>
      <c r="BL75" s="169">
        <f>BL56-BL65</f>
        <v>0</v>
      </c>
      <c r="BM75" s="169"/>
      <c r="BN75" s="169"/>
      <c r="BO75" s="169"/>
      <c r="BP75" s="169"/>
      <c r="BQ75" s="169">
        <f>BQ56-BQ65</f>
        <v>0</v>
      </c>
      <c r="BR75" s="169"/>
      <c r="BS75" s="169"/>
      <c r="BT75" s="169"/>
      <c r="BU75" s="169"/>
      <c r="BV75" s="169">
        <f>BV56-BV65</f>
        <v>0</v>
      </c>
      <c r="BW75" s="169"/>
      <c r="BX75" s="169"/>
      <c r="BY75" s="169"/>
      <c r="BZ75" s="169"/>
      <c r="CA75" s="169">
        <f>CA56-CA65</f>
        <v>0</v>
      </c>
      <c r="CB75" s="169"/>
      <c r="CC75" s="169"/>
      <c r="CD75" s="169"/>
      <c r="CE75" s="169"/>
      <c r="CF75" s="169">
        <f>CF56-CF65</f>
        <v>0</v>
      </c>
      <c r="CG75" s="169"/>
      <c r="CH75" s="169"/>
      <c r="CI75" s="169"/>
      <c r="CJ75" s="169"/>
      <c r="CK75" s="169">
        <f>CK56-CK65</f>
        <v>0</v>
      </c>
      <c r="CL75" s="169"/>
      <c r="CM75" s="169"/>
      <c r="CN75" s="169"/>
      <c r="CO75" s="169"/>
      <c r="CP75" s="169">
        <f>CP56-CP65</f>
        <v>0</v>
      </c>
      <c r="CQ75" s="169"/>
      <c r="CR75" s="169"/>
      <c r="CS75" s="169"/>
      <c r="CT75" s="169"/>
      <c r="CU75" s="169">
        <f>SUM(AM75:CP75)</f>
        <v>0</v>
      </c>
      <c r="CV75" s="169"/>
      <c r="CW75" s="169"/>
      <c r="CX75" s="169"/>
      <c r="CY75" s="169"/>
    </row>
    <row r="76" spans="2:103" s="86" customFormat="1" ht="12.75" customHeight="1">
      <c r="B76" s="84"/>
      <c r="C76" s="164">
        <v>5</v>
      </c>
      <c r="D76" s="165"/>
      <c r="E76" s="166" t="s">
        <v>59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8"/>
      <c r="AF76" s="121">
        <f>SUM(AM76:CHOOSE(B102,AM76,AR76,AW76,BB76,BG76,BL76,BQ76,BV76,CA76,CF76,CK76,CP76))</f>
        <v>0</v>
      </c>
      <c r="AG76" s="122"/>
      <c r="AH76" s="122"/>
      <c r="AI76" s="122"/>
      <c r="AJ76" s="123"/>
      <c r="AK76" s="85"/>
      <c r="AM76" s="140">
        <f>AM54+AM55-AM64</f>
        <v>0</v>
      </c>
      <c r="AN76" s="140"/>
      <c r="AO76" s="140"/>
      <c r="AP76" s="140"/>
      <c r="AQ76" s="140"/>
      <c r="AR76" s="140">
        <f>AR54+AR55-AR64</f>
        <v>0</v>
      </c>
      <c r="AS76" s="140"/>
      <c r="AT76" s="140"/>
      <c r="AU76" s="140"/>
      <c r="AV76" s="140"/>
      <c r="AW76" s="140">
        <f>AW54+AW55-AW64</f>
        <v>0</v>
      </c>
      <c r="AX76" s="140"/>
      <c r="AY76" s="140"/>
      <c r="AZ76" s="140"/>
      <c r="BA76" s="140"/>
      <c r="BB76" s="140">
        <f>BB54+BB55-BB64</f>
        <v>0</v>
      </c>
      <c r="BC76" s="140"/>
      <c r="BD76" s="140"/>
      <c r="BE76" s="140"/>
      <c r="BF76" s="140"/>
      <c r="BG76" s="140">
        <f>BG54+BG55-BG64</f>
        <v>0</v>
      </c>
      <c r="BH76" s="140"/>
      <c r="BI76" s="140"/>
      <c r="BJ76" s="140"/>
      <c r="BK76" s="140"/>
      <c r="BL76" s="140">
        <f>BL54+BL55-BL64</f>
        <v>0</v>
      </c>
      <c r="BM76" s="140"/>
      <c r="BN76" s="140"/>
      <c r="BO76" s="140"/>
      <c r="BP76" s="140"/>
      <c r="BQ76" s="140">
        <f>BQ54+BQ55-BQ64</f>
        <v>0</v>
      </c>
      <c r="BR76" s="140"/>
      <c r="BS76" s="140"/>
      <c r="BT76" s="140"/>
      <c r="BU76" s="140"/>
      <c r="BV76" s="140">
        <f>BV54+BV55-BV64</f>
        <v>0</v>
      </c>
      <c r="BW76" s="140"/>
      <c r="BX76" s="140"/>
      <c r="BY76" s="140"/>
      <c r="BZ76" s="140"/>
      <c r="CA76" s="140">
        <f>CA54+CA55-CA64</f>
        <v>0</v>
      </c>
      <c r="CB76" s="140"/>
      <c r="CC76" s="140"/>
      <c r="CD76" s="140"/>
      <c r="CE76" s="140"/>
      <c r="CF76" s="140">
        <f>CF54+CF55-CF64</f>
        <v>0</v>
      </c>
      <c r="CG76" s="140"/>
      <c r="CH76" s="140"/>
      <c r="CI76" s="140"/>
      <c r="CJ76" s="140"/>
      <c r="CK76" s="140">
        <f>CK54+CK55-CK64</f>
        <v>0</v>
      </c>
      <c r="CL76" s="140"/>
      <c r="CM76" s="140"/>
      <c r="CN76" s="140"/>
      <c r="CO76" s="140"/>
      <c r="CP76" s="140">
        <f>CP54+CP55-CP64</f>
        <v>0</v>
      </c>
      <c r="CQ76" s="140"/>
      <c r="CR76" s="140"/>
      <c r="CS76" s="140"/>
      <c r="CT76" s="140"/>
      <c r="CU76" s="140">
        <f>SUM(AM76:CP76)</f>
        <v>0</v>
      </c>
      <c r="CV76" s="140"/>
      <c r="CW76" s="140"/>
      <c r="CX76" s="140"/>
      <c r="CY76" s="140"/>
    </row>
    <row r="77" spans="2:37" ht="10.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2"/>
    </row>
    <row r="78" spans="2:37" ht="10.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83"/>
      <c r="AC78" s="83"/>
      <c r="AD78" s="83"/>
      <c r="AE78" s="83"/>
      <c r="AF78" s="161"/>
      <c r="AG78" s="161"/>
      <c r="AH78" s="161"/>
      <c r="AI78" s="161"/>
      <c r="AJ78" s="161"/>
      <c r="AK78" s="62"/>
    </row>
    <row r="79" spans="2:37" ht="12.75" customHeight="1">
      <c r="B79" s="60"/>
      <c r="C79" s="162" t="s">
        <v>13</v>
      </c>
      <c r="D79" s="162"/>
      <c r="E79" s="163" t="s">
        <v>17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2" t="s">
        <v>85</v>
      </c>
      <c r="AG79" s="162"/>
      <c r="AH79" s="162"/>
      <c r="AI79" s="162"/>
      <c r="AJ79" s="162"/>
      <c r="AK79" s="62"/>
    </row>
    <row r="80" spans="2:37" ht="10.5">
      <c r="B80" s="60"/>
      <c r="C80" s="162"/>
      <c r="D80" s="162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2"/>
      <c r="AG80" s="162"/>
      <c r="AH80" s="162"/>
      <c r="AI80" s="162"/>
      <c r="AJ80" s="162"/>
      <c r="AK80" s="62"/>
    </row>
    <row r="81" spans="2:103" ht="12.75" customHeight="1">
      <c r="B81" s="60"/>
      <c r="C81" s="153">
        <v>1</v>
      </c>
      <c r="D81" s="154"/>
      <c r="E81" s="155" t="s">
        <v>18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7"/>
      <c r="AF81" s="158">
        <f>CHOOSE(B102,AM81,AR81,AW81,BB81,BG81,BL81,BQ81,BV81,CA81,CF81,CK81,CP81)</f>
        <v>0</v>
      </c>
      <c r="AG81" s="159"/>
      <c r="AH81" s="159"/>
      <c r="AI81" s="159"/>
      <c r="AJ81" s="160"/>
      <c r="AK81" s="62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2">
        <f>SUM(AM81:CP81)</f>
        <v>0</v>
      </c>
      <c r="CV81" s="152"/>
      <c r="CW81" s="152"/>
      <c r="CX81" s="152"/>
      <c r="CY81" s="152"/>
    </row>
    <row r="82" spans="2:103" ht="12.75" customHeight="1">
      <c r="B82" s="60"/>
      <c r="C82" s="141">
        <v>2</v>
      </c>
      <c r="D82" s="142"/>
      <c r="E82" s="143" t="s">
        <v>19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5"/>
      <c r="AF82" s="146">
        <f>SUM(AM81:CHOOSE(B102,AM81,AR81,AW81,BB81,BG81,BL81,BQ81,BV81,CA81,CF81,CK81,CP81))</f>
        <v>0</v>
      </c>
      <c r="AG82" s="147"/>
      <c r="AH82" s="147"/>
      <c r="AI82" s="147"/>
      <c r="AJ82" s="148"/>
      <c r="AK82" s="62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50"/>
      <c r="CV82" s="150"/>
      <c r="CW82" s="150"/>
      <c r="CX82" s="150"/>
      <c r="CY82" s="150"/>
    </row>
    <row r="83" spans="2:103" ht="12.75" customHeight="1">
      <c r="B83" s="60"/>
      <c r="C83" s="141">
        <v>3</v>
      </c>
      <c r="D83" s="142"/>
      <c r="E83" s="143" t="s">
        <v>20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5"/>
      <c r="AF83" s="146">
        <f>CHOOSE(B102,AM83,AR83,AW83,BB83,BG83,BL83,BQ83,BV83,CA83,CF83,CK83,CP83)</f>
        <v>0</v>
      </c>
      <c r="AG83" s="147"/>
      <c r="AH83" s="147"/>
      <c r="AI83" s="147"/>
      <c r="AJ83" s="148"/>
      <c r="AK83" s="62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40">
        <f>SUM(AM83:CP83)</f>
        <v>0</v>
      </c>
      <c r="CV83" s="140"/>
      <c r="CW83" s="140"/>
      <c r="CX83" s="140"/>
      <c r="CY83" s="140"/>
    </row>
    <row r="84" spans="2:103" ht="12.75" customHeight="1">
      <c r="B84" s="60"/>
      <c r="C84" s="126">
        <v>4</v>
      </c>
      <c r="D84" s="127"/>
      <c r="E84" s="130" t="s">
        <v>21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36">
        <f>CHOOSE(B102,AM83,AR83,AW83,BB83,BG83,BL83,BQ83,BV83,CA83,CF83,CK83,CP83)</f>
        <v>0</v>
      </c>
      <c r="AG84" s="137"/>
      <c r="AH84" s="137"/>
      <c r="AI84" s="137"/>
      <c r="AJ84" s="138"/>
      <c r="AK84" s="62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</row>
    <row r="85" spans="2:103" ht="12.75" customHeight="1">
      <c r="B85" s="60"/>
      <c r="C85" s="128"/>
      <c r="D85" s="129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5"/>
      <c r="AF85" s="136"/>
      <c r="AG85" s="137"/>
      <c r="AH85" s="137"/>
      <c r="AI85" s="137"/>
      <c r="AJ85" s="138"/>
      <c r="AK85" s="62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</row>
    <row r="86" spans="2:103" ht="12.75" customHeight="1">
      <c r="B86" s="60"/>
      <c r="C86" s="116">
        <v>5</v>
      </c>
      <c r="D86" s="117"/>
      <c r="E86" s="118" t="s">
        <v>22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20"/>
      <c r="AF86" s="121">
        <f>AF82-AF84</f>
        <v>0</v>
      </c>
      <c r="AG86" s="122"/>
      <c r="AH86" s="122"/>
      <c r="AI86" s="122"/>
      <c r="AJ86" s="123"/>
      <c r="AK86" s="62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5"/>
      <c r="CW86" s="115"/>
      <c r="CX86" s="115"/>
      <c r="CY86" s="115"/>
    </row>
    <row r="87" spans="2:37" ht="10.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2"/>
    </row>
    <row r="88" spans="2:37" ht="10.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6" t="s">
        <v>30</v>
      </c>
      <c r="X88" s="61"/>
      <c r="Y88" s="66"/>
      <c r="Z88" s="66"/>
      <c r="AA88" s="66"/>
      <c r="AB88" s="108"/>
      <c r="AC88" s="109"/>
      <c r="AD88" s="110"/>
      <c r="AE88" s="111">
        <f>AE12</f>
        <v>2</v>
      </c>
      <c r="AF88" s="112"/>
      <c r="AG88" s="113"/>
      <c r="AH88" s="111" t="str">
        <f>AH12</f>
        <v>2006</v>
      </c>
      <c r="AI88" s="112"/>
      <c r="AJ88" s="113"/>
      <c r="AK88" s="62"/>
    </row>
    <row r="89" spans="2:37" s="53" customFormat="1" ht="10.5" customHeight="1">
      <c r="B89" s="67"/>
      <c r="C89" s="68"/>
      <c r="D89" s="68"/>
      <c r="E89" s="68"/>
      <c r="F89" s="68"/>
      <c r="G89" s="69"/>
      <c r="H89" s="69"/>
      <c r="I89" s="69"/>
      <c r="J89" s="69"/>
      <c r="K89" s="69"/>
      <c r="L89" s="69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9"/>
      <c r="Y89" s="68"/>
      <c r="Z89" s="68"/>
      <c r="AA89" s="68"/>
      <c r="AB89" s="106" t="s">
        <v>3</v>
      </c>
      <c r="AC89" s="106"/>
      <c r="AD89" s="106"/>
      <c r="AE89" s="106" t="s">
        <v>4</v>
      </c>
      <c r="AF89" s="106"/>
      <c r="AG89" s="106"/>
      <c r="AH89" s="106" t="s">
        <v>5</v>
      </c>
      <c r="AI89" s="106"/>
      <c r="AJ89" s="106"/>
      <c r="AK89" s="70"/>
    </row>
    <row r="90" spans="2:37" ht="12.75" customHeight="1">
      <c r="B90" s="60"/>
      <c r="C90" s="65"/>
      <c r="D90" s="95"/>
      <c r="E90" s="95"/>
      <c r="F90" s="95"/>
      <c r="G90" s="95"/>
      <c r="H90" s="95"/>
      <c r="I90" s="99"/>
      <c r="J90" s="99"/>
      <c r="K90" s="99"/>
      <c r="L90" s="99"/>
      <c r="M90" s="99"/>
      <c r="N90" s="99"/>
      <c r="O90" s="99"/>
      <c r="P90" s="87"/>
      <c r="Q90" s="87"/>
      <c r="R90" s="87"/>
      <c r="S90" s="87"/>
      <c r="T90" s="87"/>
      <c r="U90" s="87"/>
      <c r="V90" s="87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2"/>
    </row>
    <row r="91" spans="2:37" ht="10.5">
      <c r="B91" s="60"/>
      <c r="C91" s="65" t="s">
        <v>124</v>
      </c>
      <c r="D91" s="95"/>
      <c r="E91" s="95"/>
      <c r="F91" s="95"/>
      <c r="G91" s="95"/>
      <c r="H91" s="95"/>
      <c r="I91" s="100"/>
      <c r="J91" s="100"/>
      <c r="K91" s="100"/>
      <c r="L91" s="100"/>
      <c r="M91" s="100"/>
      <c r="N91" s="100"/>
      <c r="O91" s="100"/>
      <c r="P91" s="87"/>
      <c r="Q91" s="101"/>
      <c r="R91" s="102"/>
      <c r="S91" s="102"/>
      <c r="T91" s="102"/>
      <c r="U91" s="102"/>
      <c r="V91" s="103"/>
      <c r="W91" s="61"/>
      <c r="X91" s="69" t="s">
        <v>40</v>
      </c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2"/>
    </row>
    <row r="92" spans="2:37" ht="10.5">
      <c r="B92" s="60"/>
      <c r="C92" s="61"/>
      <c r="D92" s="61"/>
      <c r="E92" s="61"/>
      <c r="F92" s="61"/>
      <c r="G92" s="61"/>
      <c r="H92" s="61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</row>
    <row r="93" spans="2:37" ht="10.5">
      <c r="B93" s="60"/>
      <c r="C93" s="61"/>
      <c r="D93" s="61"/>
      <c r="E93" s="61"/>
      <c r="F93" s="61"/>
      <c r="G93" s="61"/>
      <c r="H93" s="61"/>
      <c r="I93" s="99"/>
      <c r="J93" s="99"/>
      <c r="K93" s="99"/>
      <c r="L93" s="99"/>
      <c r="M93" s="99"/>
      <c r="N93" s="99"/>
      <c r="O93" s="99"/>
      <c r="P93" s="87"/>
      <c r="Q93" s="87"/>
      <c r="R93" s="87"/>
      <c r="S93" s="87"/>
      <c r="T93" s="87"/>
      <c r="U93" s="87"/>
      <c r="V93" s="87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2"/>
    </row>
    <row r="94" spans="2:37" ht="10.5">
      <c r="B94" s="60"/>
      <c r="C94" s="66" t="s">
        <v>24</v>
      </c>
      <c r="D94" s="61"/>
      <c r="E94" s="61"/>
      <c r="F94" s="61"/>
      <c r="G94" s="61"/>
      <c r="H94" s="61"/>
      <c r="I94" s="100"/>
      <c r="J94" s="100"/>
      <c r="K94" s="100"/>
      <c r="L94" s="100"/>
      <c r="M94" s="100"/>
      <c r="N94" s="100"/>
      <c r="O94" s="100"/>
      <c r="P94" s="87"/>
      <c r="Q94" s="101"/>
      <c r="R94" s="102"/>
      <c r="S94" s="102"/>
      <c r="T94" s="102"/>
      <c r="U94" s="102"/>
      <c r="V94" s="103"/>
      <c r="W94" s="61"/>
      <c r="X94" s="69" t="s">
        <v>40</v>
      </c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2"/>
    </row>
    <row r="95" spans="2:37" ht="10.5">
      <c r="B95" s="60"/>
      <c r="C95" s="61"/>
      <c r="D95" s="61"/>
      <c r="E95" s="61"/>
      <c r="F95" s="61"/>
      <c r="G95" s="61"/>
      <c r="H95" s="61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2"/>
    </row>
    <row r="96" spans="2:37" ht="10.5">
      <c r="B96" s="60"/>
      <c r="C96" s="61"/>
      <c r="D96" s="61"/>
      <c r="E96" s="61"/>
      <c r="F96" s="61"/>
      <c r="G96" s="61"/>
      <c r="H96" s="61"/>
      <c r="I96" s="99"/>
      <c r="J96" s="99"/>
      <c r="K96" s="99"/>
      <c r="L96" s="99"/>
      <c r="M96" s="99"/>
      <c r="N96" s="99"/>
      <c r="O96" s="99"/>
      <c r="P96" s="87"/>
      <c r="Q96" s="87"/>
      <c r="R96" s="87"/>
      <c r="S96" s="87"/>
      <c r="T96" s="87"/>
      <c r="U96" s="87"/>
      <c r="V96" s="87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2"/>
    </row>
    <row r="97" spans="2:37" ht="10.5">
      <c r="B97" s="60"/>
      <c r="C97" s="66" t="s">
        <v>25</v>
      </c>
      <c r="D97" s="61"/>
      <c r="E97" s="61"/>
      <c r="F97" s="61"/>
      <c r="G97" s="61"/>
      <c r="H97" s="61"/>
      <c r="I97" s="100"/>
      <c r="J97" s="100"/>
      <c r="K97" s="100"/>
      <c r="L97" s="100"/>
      <c r="M97" s="100"/>
      <c r="N97" s="100"/>
      <c r="O97" s="100"/>
      <c r="P97" s="87"/>
      <c r="Q97" s="101"/>
      <c r="R97" s="102"/>
      <c r="S97" s="102"/>
      <c r="T97" s="102"/>
      <c r="U97" s="102"/>
      <c r="V97" s="103"/>
      <c r="W97" s="61"/>
      <c r="X97" s="69" t="s">
        <v>40</v>
      </c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2"/>
    </row>
    <row r="98" spans="2:37" ht="11.25" thickBot="1"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90"/>
    </row>
    <row r="102" spans="2:5" ht="10.5">
      <c r="B102" s="91">
        <v>1</v>
      </c>
      <c r="C102" s="91"/>
      <c r="D102" s="91"/>
      <c r="E102" s="91"/>
    </row>
    <row r="103" spans="2:5" ht="10.5">
      <c r="B103" s="91">
        <v>1</v>
      </c>
      <c r="C103" s="91" t="s">
        <v>90</v>
      </c>
      <c r="D103" s="91"/>
      <c r="E103" s="91"/>
    </row>
    <row r="104" spans="2:5" ht="10.5">
      <c r="B104" s="91">
        <v>2</v>
      </c>
      <c r="C104" s="91" t="s">
        <v>91</v>
      </c>
      <c r="D104" s="91"/>
      <c r="E104" s="91"/>
    </row>
    <row r="105" spans="2:5" ht="10.5">
      <c r="B105" s="91">
        <v>3</v>
      </c>
      <c r="C105" s="91" t="s">
        <v>92</v>
      </c>
      <c r="D105" s="91"/>
      <c r="E105" s="91"/>
    </row>
    <row r="106" spans="2:5" ht="10.5">
      <c r="B106" s="91">
        <v>4</v>
      </c>
      <c r="C106" s="91" t="s">
        <v>93</v>
      </c>
      <c r="D106" s="91"/>
      <c r="E106" s="91"/>
    </row>
    <row r="107" spans="2:5" ht="10.5">
      <c r="B107" s="91">
        <v>5</v>
      </c>
      <c r="C107" s="91" t="s">
        <v>94</v>
      </c>
      <c r="D107" s="91"/>
      <c r="E107" s="91"/>
    </row>
    <row r="108" spans="2:5" ht="10.5">
      <c r="B108" s="91">
        <v>6</v>
      </c>
      <c r="C108" s="91" t="s">
        <v>95</v>
      </c>
      <c r="D108" s="91"/>
      <c r="E108" s="91"/>
    </row>
    <row r="109" spans="2:5" ht="10.5">
      <c r="B109" s="91">
        <v>7</v>
      </c>
      <c r="C109" s="91" t="s">
        <v>96</v>
      </c>
      <c r="D109" s="91"/>
      <c r="E109" s="91"/>
    </row>
    <row r="110" spans="2:5" ht="10.5">
      <c r="B110" s="91">
        <v>8</v>
      </c>
      <c r="C110" s="91" t="s">
        <v>97</v>
      </c>
      <c r="D110" s="91"/>
      <c r="E110" s="91"/>
    </row>
    <row r="111" spans="2:5" ht="10.5">
      <c r="B111" s="91">
        <v>9</v>
      </c>
      <c r="C111" s="91" t="s">
        <v>98</v>
      </c>
      <c r="D111" s="91"/>
      <c r="E111" s="91"/>
    </row>
    <row r="112" spans="2:5" ht="10.5">
      <c r="B112" s="91">
        <v>10</v>
      </c>
      <c r="C112" s="91" t="s">
        <v>99</v>
      </c>
      <c r="D112" s="91"/>
      <c r="E112" s="91"/>
    </row>
    <row r="113" spans="2:5" ht="10.5">
      <c r="B113" s="91">
        <v>11</v>
      </c>
      <c r="C113" s="91" t="s">
        <v>100</v>
      </c>
      <c r="D113" s="91"/>
      <c r="E113" s="91"/>
    </row>
    <row r="114" spans="2:5" ht="10.5">
      <c r="B114" s="91">
        <v>12</v>
      </c>
      <c r="C114" s="91" t="s">
        <v>101</v>
      </c>
      <c r="D114" s="91"/>
      <c r="E114" s="91"/>
    </row>
  </sheetData>
  <sheetProtection sheet="1" objects="1" scenarios="1"/>
  <mergeCells count="620">
    <mergeCell ref="G3:AJ3"/>
    <mergeCell ref="C4:AJ5"/>
    <mergeCell ref="AM4:AQ5"/>
    <mergeCell ref="AR4:AV5"/>
    <mergeCell ref="BQ4:BU5"/>
    <mergeCell ref="BV4:BZ5"/>
    <mergeCell ref="CA4:CE5"/>
    <mergeCell ref="CF4:CJ5"/>
    <mergeCell ref="AW4:BA5"/>
    <mergeCell ref="BB4:BF5"/>
    <mergeCell ref="BG4:BK5"/>
    <mergeCell ref="BL4:BP5"/>
    <mergeCell ref="CK4:CO5"/>
    <mergeCell ref="CP4:CT5"/>
    <mergeCell ref="CU4:CY5"/>
    <mergeCell ref="J6:AJ6"/>
    <mergeCell ref="AM6:AQ6"/>
    <mergeCell ref="AR6:AV6"/>
    <mergeCell ref="AW6:BA6"/>
    <mergeCell ref="BB6:BF6"/>
    <mergeCell ref="BG6:BK6"/>
    <mergeCell ref="BL6:BP6"/>
    <mergeCell ref="CU6:CY6"/>
    <mergeCell ref="C8:R8"/>
    <mergeCell ref="X8:AJ8"/>
    <mergeCell ref="BQ6:BU6"/>
    <mergeCell ref="BV6:BZ6"/>
    <mergeCell ref="CA6:CE6"/>
    <mergeCell ref="CF6:CJ6"/>
    <mergeCell ref="C10:N10"/>
    <mergeCell ref="I12:N12"/>
    <mergeCell ref="AB12:AD12"/>
    <mergeCell ref="AE12:AG12"/>
    <mergeCell ref="CK6:CO6"/>
    <mergeCell ref="CP6:CT6"/>
    <mergeCell ref="I14:N14"/>
    <mergeCell ref="C16:N16"/>
    <mergeCell ref="C17:N17"/>
    <mergeCell ref="AH17:AJ17"/>
    <mergeCell ref="AH12:AJ12"/>
    <mergeCell ref="AB13:AD13"/>
    <mergeCell ref="AE13:AG13"/>
    <mergeCell ref="AH13:AJ13"/>
    <mergeCell ref="C22:N22"/>
    <mergeCell ref="C23:N23"/>
    <mergeCell ref="C25:AJ25"/>
    <mergeCell ref="C18:N18"/>
    <mergeCell ref="X18:Z18"/>
    <mergeCell ref="C20:N20"/>
    <mergeCell ref="C21:N21"/>
    <mergeCell ref="D26:AI28"/>
    <mergeCell ref="L30:M30"/>
    <mergeCell ref="K32:N32"/>
    <mergeCell ref="O32:Q32"/>
    <mergeCell ref="R32:T32"/>
    <mergeCell ref="U32:W32"/>
    <mergeCell ref="C37:D38"/>
    <mergeCell ref="E37:Z38"/>
    <mergeCell ref="AA37:AE38"/>
    <mergeCell ref="AF37:AJ38"/>
    <mergeCell ref="C34:U34"/>
    <mergeCell ref="X34:Z34"/>
    <mergeCell ref="AM39:AQ39"/>
    <mergeCell ref="AR39:AV39"/>
    <mergeCell ref="AW39:BA39"/>
    <mergeCell ref="BB39:BF39"/>
    <mergeCell ref="C39:D39"/>
    <mergeCell ref="E39:Z39"/>
    <mergeCell ref="AA39:AE39"/>
    <mergeCell ref="AF39:AJ39"/>
    <mergeCell ref="CA39:CE39"/>
    <mergeCell ref="CF39:CJ39"/>
    <mergeCell ref="CK39:CO39"/>
    <mergeCell ref="CP39:CT39"/>
    <mergeCell ref="BG39:BK39"/>
    <mergeCell ref="BL39:BP39"/>
    <mergeCell ref="BQ39:BU39"/>
    <mergeCell ref="BV39:BZ39"/>
    <mergeCell ref="CU39:CY39"/>
    <mergeCell ref="C40:D40"/>
    <mergeCell ref="E40:Z40"/>
    <mergeCell ref="AA40:AE40"/>
    <mergeCell ref="AF40:AJ40"/>
    <mergeCell ref="AM40:AQ40"/>
    <mergeCell ref="AR40:AV40"/>
    <mergeCell ref="AW40:BA40"/>
    <mergeCell ref="BB40:BF40"/>
    <mergeCell ref="BG40:BK40"/>
    <mergeCell ref="CF40:CJ40"/>
    <mergeCell ref="CK40:CO40"/>
    <mergeCell ref="CP40:CT40"/>
    <mergeCell ref="CU40:CY40"/>
    <mergeCell ref="BL40:BP40"/>
    <mergeCell ref="BQ40:BU40"/>
    <mergeCell ref="BV40:BZ40"/>
    <mergeCell ref="CA40:CE40"/>
    <mergeCell ref="AM41:AQ41"/>
    <mergeCell ref="AR41:AV41"/>
    <mergeCell ref="AW41:BA41"/>
    <mergeCell ref="BB41:BF41"/>
    <mergeCell ref="C41:D41"/>
    <mergeCell ref="E41:Z41"/>
    <mergeCell ref="AA41:AE41"/>
    <mergeCell ref="AF41:AJ41"/>
    <mergeCell ref="CA41:CE41"/>
    <mergeCell ref="CF41:CJ41"/>
    <mergeCell ref="CK41:CO41"/>
    <mergeCell ref="CP41:CT41"/>
    <mergeCell ref="BG41:BK41"/>
    <mergeCell ref="BL41:BP41"/>
    <mergeCell ref="BQ41:BU41"/>
    <mergeCell ref="BV41:BZ41"/>
    <mergeCell ref="CU41:CY41"/>
    <mergeCell ref="C42:D44"/>
    <mergeCell ref="E42:Z43"/>
    <mergeCell ref="AA42:AE44"/>
    <mergeCell ref="AF42:AJ44"/>
    <mergeCell ref="AM42:AQ44"/>
    <mergeCell ref="AR42:AV44"/>
    <mergeCell ref="AW42:BA44"/>
    <mergeCell ref="BB42:BF44"/>
    <mergeCell ref="BG42:BK44"/>
    <mergeCell ref="CF42:CJ44"/>
    <mergeCell ref="CK42:CO44"/>
    <mergeCell ref="CP42:CT44"/>
    <mergeCell ref="CU42:CY44"/>
    <mergeCell ref="BL42:BP44"/>
    <mergeCell ref="BQ42:BU44"/>
    <mergeCell ref="BV42:BZ44"/>
    <mergeCell ref="CA42:CE44"/>
    <mergeCell ref="AF45:AJ46"/>
    <mergeCell ref="AM45:AQ46"/>
    <mergeCell ref="AR45:AV46"/>
    <mergeCell ref="AW45:BA46"/>
    <mergeCell ref="E44:Z44"/>
    <mergeCell ref="C45:D46"/>
    <mergeCell ref="E45:Z46"/>
    <mergeCell ref="AA45:AE46"/>
    <mergeCell ref="BV45:BZ46"/>
    <mergeCell ref="CA45:CE46"/>
    <mergeCell ref="CF45:CJ46"/>
    <mergeCell ref="CK45:CO46"/>
    <mergeCell ref="BB45:BF46"/>
    <mergeCell ref="BG45:BK46"/>
    <mergeCell ref="BL45:BP46"/>
    <mergeCell ref="BQ45:BU46"/>
    <mergeCell ref="CP45:CT46"/>
    <mergeCell ref="CU45:CY46"/>
    <mergeCell ref="C47:D48"/>
    <mergeCell ref="E47:Z48"/>
    <mergeCell ref="AA47:AE48"/>
    <mergeCell ref="AF47:AJ48"/>
    <mergeCell ref="AM47:AQ48"/>
    <mergeCell ref="AR47:AV48"/>
    <mergeCell ref="AW47:BA48"/>
    <mergeCell ref="BB47:BF48"/>
    <mergeCell ref="CA47:CE48"/>
    <mergeCell ref="CF47:CJ48"/>
    <mergeCell ref="CK47:CO48"/>
    <mergeCell ref="CP47:CT48"/>
    <mergeCell ref="BG47:BK48"/>
    <mergeCell ref="BL47:BP48"/>
    <mergeCell ref="BQ47:BU48"/>
    <mergeCell ref="BV47:BZ48"/>
    <mergeCell ref="CU47:CY48"/>
    <mergeCell ref="C49:D50"/>
    <mergeCell ref="E49:Z50"/>
    <mergeCell ref="AA49:AE50"/>
    <mergeCell ref="AF49:AJ50"/>
    <mergeCell ref="AM49:AQ50"/>
    <mergeCell ref="AR49:AV50"/>
    <mergeCell ref="AW49:BA50"/>
    <mergeCell ref="BB49:BF50"/>
    <mergeCell ref="BG49:BK50"/>
    <mergeCell ref="CF49:CJ50"/>
    <mergeCell ref="CK49:CO50"/>
    <mergeCell ref="CP49:CT50"/>
    <mergeCell ref="CU49:CY50"/>
    <mergeCell ref="BL49:BP50"/>
    <mergeCell ref="BQ49:BU50"/>
    <mergeCell ref="BV49:BZ50"/>
    <mergeCell ref="CA49:CE50"/>
    <mergeCell ref="AM51:AQ52"/>
    <mergeCell ref="AR51:AV52"/>
    <mergeCell ref="AW51:BA52"/>
    <mergeCell ref="BB51:BF52"/>
    <mergeCell ref="C51:D52"/>
    <mergeCell ref="E51:Z52"/>
    <mergeCell ref="AA51:AE52"/>
    <mergeCell ref="AF51:AJ52"/>
    <mergeCell ref="CA51:CE52"/>
    <mergeCell ref="CF51:CJ52"/>
    <mergeCell ref="CK51:CO52"/>
    <mergeCell ref="CP51:CT52"/>
    <mergeCell ref="BG51:BK52"/>
    <mergeCell ref="BL51:BP52"/>
    <mergeCell ref="BQ51:BU52"/>
    <mergeCell ref="BV51:BZ52"/>
    <mergeCell ref="CU51:CY52"/>
    <mergeCell ref="C53:D53"/>
    <mergeCell ref="E53:Z53"/>
    <mergeCell ref="AA53:AE53"/>
    <mergeCell ref="AF53:AJ53"/>
    <mergeCell ref="AM53:AQ53"/>
    <mergeCell ref="AR53:AV53"/>
    <mergeCell ref="AW53:BA53"/>
    <mergeCell ref="BB53:BF53"/>
    <mergeCell ref="BG53:BK53"/>
    <mergeCell ref="CF53:CJ53"/>
    <mergeCell ref="CK53:CO53"/>
    <mergeCell ref="CP53:CT53"/>
    <mergeCell ref="CU53:CY53"/>
    <mergeCell ref="BL53:BP53"/>
    <mergeCell ref="BQ53:BU53"/>
    <mergeCell ref="BV53:BZ53"/>
    <mergeCell ref="CA53:CE53"/>
    <mergeCell ref="AM54:AQ54"/>
    <mergeCell ref="AR54:AV54"/>
    <mergeCell ref="AW54:BA54"/>
    <mergeCell ref="BB54:BF54"/>
    <mergeCell ref="C54:D54"/>
    <mergeCell ref="E54:Z54"/>
    <mergeCell ref="AA54:AE54"/>
    <mergeCell ref="AF54:AJ54"/>
    <mergeCell ref="CA54:CE54"/>
    <mergeCell ref="CF54:CJ54"/>
    <mergeCell ref="CK54:CO54"/>
    <mergeCell ref="CP54:CT54"/>
    <mergeCell ref="BG54:BK54"/>
    <mergeCell ref="BL54:BP54"/>
    <mergeCell ref="BQ54:BU54"/>
    <mergeCell ref="BV54:BZ54"/>
    <mergeCell ref="CU54:CY54"/>
    <mergeCell ref="C55:D55"/>
    <mergeCell ref="E55:Z55"/>
    <mergeCell ref="AA55:AE55"/>
    <mergeCell ref="AF55:AJ55"/>
    <mergeCell ref="AM55:AQ55"/>
    <mergeCell ref="AR55:AV55"/>
    <mergeCell ref="AW55:BA55"/>
    <mergeCell ref="BB55:BF55"/>
    <mergeCell ref="BG55:BK55"/>
    <mergeCell ref="CF55:CJ55"/>
    <mergeCell ref="CK55:CO55"/>
    <mergeCell ref="CP55:CT55"/>
    <mergeCell ref="CU55:CY55"/>
    <mergeCell ref="BL55:BP55"/>
    <mergeCell ref="BQ55:BU55"/>
    <mergeCell ref="BV55:BZ55"/>
    <mergeCell ref="CA55:CE55"/>
    <mergeCell ref="AM56:AQ56"/>
    <mergeCell ref="AR56:AV56"/>
    <mergeCell ref="AW56:BA56"/>
    <mergeCell ref="BB56:BF56"/>
    <mergeCell ref="C56:D56"/>
    <mergeCell ref="E56:Z56"/>
    <mergeCell ref="AA56:AE56"/>
    <mergeCell ref="AF56:AJ56"/>
    <mergeCell ref="CA56:CE56"/>
    <mergeCell ref="CF56:CJ56"/>
    <mergeCell ref="CK56:CO56"/>
    <mergeCell ref="CP56:CT56"/>
    <mergeCell ref="BG56:BK56"/>
    <mergeCell ref="BL56:BP56"/>
    <mergeCell ref="BQ56:BU56"/>
    <mergeCell ref="BV56:BZ56"/>
    <mergeCell ref="CU56:CY56"/>
    <mergeCell ref="C57:D57"/>
    <mergeCell ref="E57:Z57"/>
    <mergeCell ref="AA57:AE57"/>
    <mergeCell ref="AF57:AJ57"/>
    <mergeCell ref="AM57:AQ57"/>
    <mergeCell ref="AR57:AV57"/>
    <mergeCell ref="AW57:BA57"/>
    <mergeCell ref="BB57:BF57"/>
    <mergeCell ref="BG57:BK57"/>
    <mergeCell ref="CF57:CJ57"/>
    <mergeCell ref="CK57:CO57"/>
    <mergeCell ref="CP57:CT57"/>
    <mergeCell ref="CU57:CY57"/>
    <mergeCell ref="BL57:BP57"/>
    <mergeCell ref="BQ57:BU57"/>
    <mergeCell ref="BV57:BZ57"/>
    <mergeCell ref="CA57:CE57"/>
    <mergeCell ref="AM58:AQ59"/>
    <mergeCell ref="AR58:AV59"/>
    <mergeCell ref="AW58:BA59"/>
    <mergeCell ref="BB58:BF59"/>
    <mergeCell ref="C58:D59"/>
    <mergeCell ref="E58:Z59"/>
    <mergeCell ref="AA58:AE59"/>
    <mergeCell ref="AF58:AJ59"/>
    <mergeCell ref="CA58:CE59"/>
    <mergeCell ref="CF58:CJ59"/>
    <mergeCell ref="CK58:CO59"/>
    <mergeCell ref="CP58:CT59"/>
    <mergeCell ref="BG58:BK59"/>
    <mergeCell ref="BL58:BP59"/>
    <mergeCell ref="BQ58:BU59"/>
    <mergeCell ref="BV58:BZ59"/>
    <mergeCell ref="CU58:CY59"/>
    <mergeCell ref="C60:D60"/>
    <mergeCell ref="E60:Z60"/>
    <mergeCell ref="AA60:AE60"/>
    <mergeCell ref="AF60:AJ60"/>
    <mergeCell ref="AM60:AQ60"/>
    <mergeCell ref="AR60:AV60"/>
    <mergeCell ref="AW60:BA60"/>
    <mergeCell ref="BB60:BF60"/>
    <mergeCell ref="BG60:BK60"/>
    <mergeCell ref="CF60:CJ60"/>
    <mergeCell ref="CK60:CO60"/>
    <mergeCell ref="CP60:CT60"/>
    <mergeCell ref="CU60:CY60"/>
    <mergeCell ref="BL60:BP60"/>
    <mergeCell ref="BQ60:BU60"/>
    <mergeCell ref="BV60:BZ60"/>
    <mergeCell ref="CA60:CE60"/>
    <mergeCell ref="AM61:AQ61"/>
    <mergeCell ref="AR61:AV61"/>
    <mergeCell ref="AW61:BA61"/>
    <mergeCell ref="BB61:BF61"/>
    <mergeCell ref="C61:D61"/>
    <mergeCell ref="E61:Z61"/>
    <mergeCell ref="AA61:AE61"/>
    <mergeCell ref="AF61:AJ61"/>
    <mergeCell ref="CA61:CE61"/>
    <mergeCell ref="CF61:CJ61"/>
    <mergeCell ref="CK61:CO61"/>
    <mergeCell ref="CP61:CT61"/>
    <mergeCell ref="BG61:BK61"/>
    <mergeCell ref="BL61:BP61"/>
    <mergeCell ref="BQ61:BU61"/>
    <mergeCell ref="BV61:BZ61"/>
    <mergeCell ref="CU61:CY61"/>
    <mergeCell ref="C62:D62"/>
    <mergeCell ref="E62:Z62"/>
    <mergeCell ref="AA62:AE62"/>
    <mergeCell ref="AF62:AJ62"/>
    <mergeCell ref="AM62:AQ62"/>
    <mergeCell ref="AR62:AV62"/>
    <mergeCell ref="AW62:BA62"/>
    <mergeCell ref="BB62:BF62"/>
    <mergeCell ref="BG62:BK62"/>
    <mergeCell ref="CF62:CJ62"/>
    <mergeCell ref="CK62:CO62"/>
    <mergeCell ref="CP62:CT62"/>
    <mergeCell ref="CU62:CY62"/>
    <mergeCell ref="BL62:BP62"/>
    <mergeCell ref="BQ62:BU62"/>
    <mergeCell ref="BV62:BZ62"/>
    <mergeCell ref="CA62:CE62"/>
    <mergeCell ref="AM63:AQ63"/>
    <mergeCell ref="AR63:AV63"/>
    <mergeCell ref="AW63:BA63"/>
    <mergeCell ref="BB63:BF63"/>
    <mergeCell ref="C63:D63"/>
    <mergeCell ref="E63:Z63"/>
    <mergeCell ref="AA63:AE63"/>
    <mergeCell ref="AF63:AJ63"/>
    <mergeCell ref="CA63:CE63"/>
    <mergeCell ref="CF63:CJ63"/>
    <mergeCell ref="CK63:CO63"/>
    <mergeCell ref="CP63:CT63"/>
    <mergeCell ref="BG63:BK63"/>
    <mergeCell ref="BL63:BP63"/>
    <mergeCell ref="BQ63:BU63"/>
    <mergeCell ref="BV63:BZ63"/>
    <mergeCell ref="CU63:CY63"/>
    <mergeCell ref="C64:D64"/>
    <mergeCell ref="E64:Z64"/>
    <mergeCell ref="AA64:AE64"/>
    <mergeCell ref="AF64:AJ64"/>
    <mergeCell ref="AM64:AQ64"/>
    <mergeCell ref="AR64:AV64"/>
    <mergeCell ref="AW64:BA64"/>
    <mergeCell ref="BB64:BF64"/>
    <mergeCell ref="BG64:BK64"/>
    <mergeCell ref="CF64:CJ64"/>
    <mergeCell ref="CK64:CO64"/>
    <mergeCell ref="CP64:CT64"/>
    <mergeCell ref="CU64:CY64"/>
    <mergeCell ref="BL64:BP64"/>
    <mergeCell ref="BQ64:BU64"/>
    <mergeCell ref="BV64:BZ64"/>
    <mergeCell ref="CA64:CE64"/>
    <mergeCell ref="AM65:AQ65"/>
    <mergeCell ref="AR65:AV65"/>
    <mergeCell ref="AW65:BA65"/>
    <mergeCell ref="BB65:BF65"/>
    <mergeCell ref="C65:D65"/>
    <mergeCell ref="E65:Z65"/>
    <mergeCell ref="AA65:AE65"/>
    <mergeCell ref="AF65:AJ65"/>
    <mergeCell ref="CA65:CE65"/>
    <mergeCell ref="CF65:CJ65"/>
    <mergeCell ref="CK65:CO65"/>
    <mergeCell ref="CP65:CT65"/>
    <mergeCell ref="BG65:BK65"/>
    <mergeCell ref="BL65:BP65"/>
    <mergeCell ref="BQ65:BU65"/>
    <mergeCell ref="BV65:BZ65"/>
    <mergeCell ref="CU65:CY65"/>
    <mergeCell ref="C66:D66"/>
    <mergeCell ref="E66:Z66"/>
    <mergeCell ref="AA66:AE66"/>
    <mergeCell ref="AF66:AJ66"/>
    <mergeCell ref="AM66:AQ66"/>
    <mergeCell ref="AR66:AV66"/>
    <mergeCell ref="AW66:BA66"/>
    <mergeCell ref="BB66:BF66"/>
    <mergeCell ref="BG66:BK66"/>
    <mergeCell ref="CP66:CT66"/>
    <mergeCell ref="CU66:CY66"/>
    <mergeCell ref="BL66:BP66"/>
    <mergeCell ref="BQ66:BU66"/>
    <mergeCell ref="BV66:BZ66"/>
    <mergeCell ref="CA66:CE66"/>
    <mergeCell ref="C67:D67"/>
    <mergeCell ref="E67:Z67"/>
    <mergeCell ref="AA67:AE67"/>
    <mergeCell ref="AF67:AJ67"/>
    <mergeCell ref="CF66:CJ66"/>
    <mergeCell ref="CK66:CO66"/>
    <mergeCell ref="BL67:BP67"/>
    <mergeCell ref="BQ67:BU67"/>
    <mergeCell ref="BV67:BZ67"/>
    <mergeCell ref="AM67:AQ67"/>
    <mergeCell ref="AR67:AV67"/>
    <mergeCell ref="AW67:BA67"/>
    <mergeCell ref="BB67:BF67"/>
    <mergeCell ref="CU67:CY67"/>
    <mergeCell ref="AF69:AJ69"/>
    <mergeCell ref="C70:D71"/>
    <mergeCell ref="E70:AE71"/>
    <mergeCell ref="AF70:AJ71"/>
    <mergeCell ref="CA67:CE67"/>
    <mergeCell ref="CF67:CJ67"/>
    <mergeCell ref="CK67:CO67"/>
    <mergeCell ref="CP67:CT67"/>
    <mergeCell ref="BG67:BK67"/>
    <mergeCell ref="AR72:AV72"/>
    <mergeCell ref="AW72:BA72"/>
    <mergeCell ref="BB72:BF72"/>
    <mergeCell ref="BG72:BK72"/>
    <mergeCell ref="C72:D72"/>
    <mergeCell ref="E72:AE72"/>
    <mergeCell ref="AF72:AJ72"/>
    <mergeCell ref="AM72:AQ72"/>
    <mergeCell ref="CF72:CJ72"/>
    <mergeCell ref="CK72:CO72"/>
    <mergeCell ref="CP72:CT72"/>
    <mergeCell ref="CU72:CY72"/>
    <mergeCell ref="BL72:BP72"/>
    <mergeCell ref="BQ72:BU72"/>
    <mergeCell ref="BV72:BZ72"/>
    <mergeCell ref="CA72:CE72"/>
    <mergeCell ref="AR73:AV73"/>
    <mergeCell ref="AW73:BA73"/>
    <mergeCell ref="BB73:BF73"/>
    <mergeCell ref="BG73:BK73"/>
    <mergeCell ref="C73:D73"/>
    <mergeCell ref="E73:AE73"/>
    <mergeCell ref="AF73:AJ73"/>
    <mergeCell ref="AM73:AQ73"/>
    <mergeCell ref="CF73:CJ73"/>
    <mergeCell ref="CK73:CO73"/>
    <mergeCell ref="CP73:CT73"/>
    <mergeCell ref="CU73:CY73"/>
    <mergeCell ref="BL73:BP73"/>
    <mergeCell ref="BQ73:BU73"/>
    <mergeCell ref="BV73:BZ73"/>
    <mergeCell ref="CA73:CE73"/>
    <mergeCell ref="AR74:AV74"/>
    <mergeCell ref="AW74:BA74"/>
    <mergeCell ref="BB74:BF74"/>
    <mergeCell ref="BG74:BK74"/>
    <mergeCell ref="C74:D74"/>
    <mergeCell ref="E74:AE74"/>
    <mergeCell ref="AF74:AJ74"/>
    <mergeCell ref="AM74:AQ74"/>
    <mergeCell ref="CF74:CJ74"/>
    <mergeCell ref="CK74:CO74"/>
    <mergeCell ref="CP74:CT74"/>
    <mergeCell ref="CU74:CY74"/>
    <mergeCell ref="BL74:BP74"/>
    <mergeCell ref="BQ74:BU74"/>
    <mergeCell ref="BV74:BZ74"/>
    <mergeCell ref="CA74:CE74"/>
    <mergeCell ref="AR75:AV75"/>
    <mergeCell ref="AW75:BA75"/>
    <mergeCell ref="BB75:BF75"/>
    <mergeCell ref="BG75:BK75"/>
    <mergeCell ref="C75:D75"/>
    <mergeCell ref="E75:AE75"/>
    <mergeCell ref="AF75:AJ75"/>
    <mergeCell ref="AM75:AQ75"/>
    <mergeCell ref="CF75:CJ75"/>
    <mergeCell ref="CK75:CO75"/>
    <mergeCell ref="CP75:CT75"/>
    <mergeCell ref="CU75:CY75"/>
    <mergeCell ref="BL75:BP75"/>
    <mergeCell ref="BQ75:BU75"/>
    <mergeCell ref="BV75:BZ75"/>
    <mergeCell ref="CA75:CE75"/>
    <mergeCell ref="AR76:AV76"/>
    <mergeCell ref="AW76:BA76"/>
    <mergeCell ref="BB76:BF76"/>
    <mergeCell ref="BG76:BK76"/>
    <mergeCell ref="C76:D76"/>
    <mergeCell ref="E76:AE76"/>
    <mergeCell ref="AF76:AJ76"/>
    <mergeCell ref="AM76:AQ76"/>
    <mergeCell ref="CF76:CJ76"/>
    <mergeCell ref="CK76:CO76"/>
    <mergeCell ref="CP76:CT76"/>
    <mergeCell ref="CU76:CY76"/>
    <mergeCell ref="BL76:BP76"/>
    <mergeCell ref="BQ76:BU76"/>
    <mergeCell ref="BV76:BZ76"/>
    <mergeCell ref="CA76:CE76"/>
    <mergeCell ref="C81:D81"/>
    <mergeCell ref="E81:AE81"/>
    <mergeCell ref="AF81:AJ81"/>
    <mergeCell ref="AM81:AQ81"/>
    <mergeCell ref="AF78:AJ78"/>
    <mergeCell ref="C79:D80"/>
    <mergeCell ref="E79:AE80"/>
    <mergeCell ref="AF79:AJ80"/>
    <mergeCell ref="CP81:CT81"/>
    <mergeCell ref="CU81:CY81"/>
    <mergeCell ref="BL81:BP81"/>
    <mergeCell ref="BQ81:BU81"/>
    <mergeCell ref="BV81:BZ81"/>
    <mergeCell ref="CA81:CE81"/>
    <mergeCell ref="C82:D82"/>
    <mergeCell ref="E82:AE82"/>
    <mergeCell ref="AF82:AJ82"/>
    <mergeCell ref="AM82:AQ82"/>
    <mergeCell ref="CF81:CJ81"/>
    <mergeCell ref="CK81:CO81"/>
    <mergeCell ref="AR81:AV81"/>
    <mergeCell ref="AW81:BA81"/>
    <mergeCell ref="BB81:BF81"/>
    <mergeCell ref="BG81:BK81"/>
    <mergeCell ref="CP82:CT82"/>
    <mergeCell ref="CU82:CY82"/>
    <mergeCell ref="BL82:BP82"/>
    <mergeCell ref="BQ82:BU82"/>
    <mergeCell ref="BV82:BZ82"/>
    <mergeCell ref="CA82:CE82"/>
    <mergeCell ref="C83:D83"/>
    <mergeCell ref="E83:AE83"/>
    <mergeCell ref="AF83:AJ83"/>
    <mergeCell ref="AM83:AQ83"/>
    <mergeCell ref="CF82:CJ82"/>
    <mergeCell ref="CK82:CO82"/>
    <mergeCell ref="AR82:AV82"/>
    <mergeCell ref="AW82:BA82"/>
    <mergeCell ref="BB82:BF82"/>
    <mergeCell ref="BG82:BK82"/>
    <mergeCell ref="CP83:CT83"/>
    <mergeCell ref="CU83:CY83"/>
    <mergeCell ref="BL83:BP83"/>
    <mergeCell ref="BQ83:BU83"/>
    <mergeCell ref="BV83:BZ83"/>
    <mergeCell ref="CA83:CE83"/>
    <mergeCell ref="C84:D85"/>
    <mergeCell ref="E84:AE85"/>
    <mergeCell ref="AF84:AJ85"/>
    <mergeCell ref="AM84:AQ85"/>
    <mergeCell ref="CF83:CJ83"/>
    <mergeCell ref="CK83:CO83"/>
    <mergeCell ref="AR83:AV83"/>
    <mergeCell ref="AW83:BA83"/>
    <mergeCell ref="BB83:BF83"/>
    <mergeCell ref="BG83:BK83"/>
    <mergeCell ref="CP84:CT85"/>
    <mergeCell ref="CU84:CY85"/>
    <mergeCell ref="BL84:BP85"/>
    <mergeCell ref="BQ84:BU85"/>
    <mergeCell ref="BV84:BZ85"/>
    <mergeCell ref="CA84:CE85"/>
    <mergeCell ref="C86:D86"/>
    <mergeCell ref="E86:AE86"/>
    <mergeCell ref="AF86:AJ86"/>
    <mergeCell ref="AM86:AQ86"/>
    <mergeCell ref="CF84:CJ85"/>
    <mergeCell ref="CK84:CO85"/>
    <mergeCell ref="AR84:AV85"/>
    <mergeCell ref="AW84:BA85"/>
    <mergeCell ref="BB84:BF85"/>
    <mergeCell ref="BG84:BK85"/>
    <mergeCell ref="CK86:CO86"/>
    <mergeCell ref="CP86:CT86"/>
    <mergeCell ref="CU86:CY86"/>
    <mergeCell ref="BL86:BP86"/>
    <mergeCell ref="BQ86:BU86"/>
    <mergeCell ref="BV86:BZ86"/>
    <mergeCell ref="CA86:CE86"/>
    <mergeCell ref="AE88:AG88"/>
    <mergeCell ref="AH88:AJ88"/>
    <mergeCell ref="AB89:AD89"/>
    <mergeCell ref="AE89:AG89"/>
    <mergeCell ref="AH89:AJ89"/>
    <mergeCell ref="CF86:CJ86"/>
    <mergeCell ref="AR86:AV86"/>
    <mergeCell ref="AW86:BA86"/>
    <mergeCell ref="BB86:BF86"/>
    <mergeCell ref="BG86:BK86"/>
    <mergeCell ref="I96:O97"/>
    <mergeCell ref="Q97:V97"/>
    <mergeCell ref="AA21:AJ22"/>
    <mergeCell ref="X35:Z35"/>
    <mergeCell ref="C36:AJ36"/>
    <mergeCell ref="I90:O91"/>
    <mergeCell ref="Q91:V91"/>
    <mergeCell ref="I93:O94"/>
    <mergeCell ref="Q94:V94"/>
    <mergeCell ref="AB88:AD88"/>
  </mergeCells>
  <conditionalFormatting sqref="E41:E4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14"/>
  <sheetViews>
    <sheetView zoomScalePageLayoutView="0" workbookViewId="0" topLeftCell="A1">
      <selection activeCell="AP105" sqref="AP105"/>
    </sheetView>
  </sheetViews>
  <sheetFormatPr defaultColWidth="2.75390625" defaultRowHeight="12.75"/>
  <cols>
    <col min="1" max="16384" width="2.75390625" style="52" customWidth="1"/>
  </cols>
  <sheetData>
    <row r="1" ht="11.25" thickBot="1"/>
    <row r="2" spans="2:37" ht="12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2:37" ht="10.5" customHeight="1">
      <c r="B3" s="60"/>
      <c r="C3" s="61"/>
      <c r="D3" s="61"/>
      <c r="E3" s="61"/>
      <c r="F3" s="61"/>
      <c r="G3" s="223" t="s">
        <v>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62"/>
    </row>
    <row r="4" spans="2:37" ht="12" customHeight="1">
      <c r="B4" s="60"/>
      <c r="C4" s="224" t="s">
        <v>105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62"/>
    </row>
    <row r="5" spans="2:37" ht="12" customHeight="1">
      <c r="B5" s="60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62"/>
    </row>
    <row r="6" spans="2:37" ht="10.5" customHeight="1">
      <c r="B6" s="60"/>
      <c r="C6" s="61"/>
      <c r="D6" s="61"/>
      <c r="E6" s="61"/>
      <c r="F6" s="63"/>
      <c r="G6" s="61"/>
      <c r="H6" s="63"/>
      <c r="I6" s="63"/>
      <c r="J6" s="222" t="s">
        <v>106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62"/>
    </row>
    <row r="7" spans="2:37" ht="10.5" customHeight="1">
      <c r="B7" s="60"/>
      <c r="C7" s="61"/>
      <c r="D7" s="6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2"/>
    </row>
    <row r="8" spans="2:37" ht="10.5" customHeight="1">
      <c r="B8" s="60"/>
      <c r="C8" s="219" t="s">
        <v>108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61"/>
      <c r="T8" s="61"/>
      <c r="U8" s="61"/>
      <c r="V8" s="61"/>
      <c r="W8" s="61"/>
      <c r="X8" s="219" t="s">
        <v>1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62"/>
    </row>
    <row r="9" spans="2:37" ht="10.5" customHeight="1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1"/>
      <c r="T9" s="61"/>
      <c r="U9" s="61"/>
      <c r="V9" s="61"/>
      <c r="W9" s="61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2"/>
    </row>
    <row r="10" spans="2:37" ht="10.5" customHeight="1">
      <c r="B10" s="60"/>
      <c r="C10" s="20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08"/>
      <c r="O10" s="65"/>
      <c r="P10" s="65"/>
      <c r="Q10" s="65"/>
      <c r="R10" s="65"/>
      <c r="S10" s="61"/>
      <c r="T10" s="61"/>
      <c r="U10" s="61"/>
      <c r="V10" s="61"/>
      <c r="W10" s="61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2"/>
    </row>
    <row r="11" spans="2:37" ht="10.5" customHeight="1">
      <c r="B11" s="60"/>
      <c r="C11" s="61"/>
      <c r="D11" s="6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2"/>
    </row>
    <row r="12" spans="2:37" ht="10.5" customHeight="1">
      <c r="B12" s="60"/>
      <c r="C12" s="66" t="s">
        <v>109</v>
      </c>
      <c r="D12" s="66"/>
      <c r="E12" s="66"/>
      <c r="F12" s="66"/>
      <c r="G12" s="61"/>
      <c r="H12" s="61"/>
      <c r="I12" s="207"/>
      <c r="J12" s="218"/>
      <c r="K12" s="218"/>
      <c r="L12" s="218"/>
      <c r="M12" s="218"/>
      <c r="N12" s="208"/>
      <c r="O12" s="61"/>
      <c r="P12" s="61"/>
      <c r="Q12" s="61"/>
      <c r="R12" s="61"/>
      <c r="S12" s="66"/>
      <c r="T12" s="66"/>
      <c r="U12" s="66"/>
      <c r="V12" s="66"/>
      <c r="W12" s="66"/>
      <c r="X12" s="66" t="s">
        <v>2</v>
      </c>
      <c r="Y12" s="66"/>
      <c r="Z12" s="66"/>
      <c r="AA12" s="66"/>
      <c r="AB12" s="101"/>
      <c r="AC12" s="102"/>
      <c r="AD12" s="103"/>
      <c r="AE12" s="111">
        <f>IF(B102=12,1,B102+1)</f>
        <v>2</v>
      </c>
      <c r="AF12" s="112"/>
      <c r="AG12" s="113"/>
      <c r="AH12" s="111" t="str">
        <f>IF(B102=12,R32+1,R32)</f>
        <v>2006</v>
      </c>
      <c r="AI12" s="112"/>
      <c r="AJ12" s="113"/>
      <c r="AK12" s="62"/>
    </row>
    <row r="13" spans="2:37" s="53" customFormat="1" ht="10.5" customHeight="1">
      <c r="B13" s="67"/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8"/>
      <c r="Z13" s="68"/>
      <c r="AA13" s="68"/>
      <c r="AB13" s="217" t="s">
        <v>3</v>
      </c>
      <c r="AC13" s="217"/>
      <c r="AD13" s="217"/>
      <c r="AE13" s="217" t="s">
        <v>4</v>
      </c>
      <c r="AF13" s="217"/>
      <c r="AG13" s="217"/>
      <c r="AH13" s="217" t="s">
        <v>5</v>
      </c>
      <c r="AI13" s="217"/>
      <c r="AJ13" s="217"/>
      <c r="AK13" s="70"/>
    </row>
    <row r="14" spans="2:37" ht="10.5" customHeight="1">
      <c r="B14" s="60"/>
      <c r="C14" s="66" t="s">
        <v>66</v>
      </c>
      <c r="D14" s="66"/>
      <c r="E14" s="66"/>
      <c r="F14" s="66"/>
      <c r="G14" s="61"/>
      <c r="H14" s="61"/>
      <c r="I14" s="101"/>
      <c r="J14" s="102"/>
      <c r="K14" s="102"/>
      <c r="L14" s="102"/>
      <c r="M14" s="102"/>
      <c r="N14" s="103"/>
      <c r="O14" s="61"/>
      <c r="P14" s="61"/>
      <c r="Q14" s="61"/>
      <c r="R14" s="61"/>
      <c r="S14" s="66"/>
      <c r="T14" s="66"/>
      <c r="U14" s="66"/>
      <c r="V14" s="66"/>
      <c r="W14" s="6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2"/>
    </row>
    <row r="15" spans="2:37" ht="10.5" customHeight="1">
      <c r="B15" s="60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2"/>
    </row>
    <row r="16" spans="2:37" ht="10.5" customHeight="1">
      <c r="B16" s="6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</row>
    <row r="17" spans="2:37" s="53" customFormat="1" ht="10.5" customHeight="1">
      <c r="B17" s="67"/>
      <c r="C17" s="215" t="s">
        <v>110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68"/>
      <c r="P17" s="68"/>
      <c r="Q17" s="68"/>
      <c r="R17" s="68"/>
      <c r="S17" s="68"/>
      <c r="T17" s="68"/>
      <c r="U17" s="68"/>
      <c r="V17" s="68"/>
      <c r="W17" s="68"/>
      <c r="X17" s="66" t="s">
        <v>6</v>
      </c>
      <c r="Y17" s="66"/>
      <c r="Z17" s="66"/>
      <c r="AA17" s="66"/>
      <c r="AB17" s="66"/>
      <c r="AC17" s="66"/>
      <c r="AD17" s="66"/>
      <c r="AE17" s="66"/>
      <c r="AF17" s="66"/>
      <c r="AG17" s="66"/>
      <c r="AH17" s="101"/>
      <c r="AI17" s="102"/>
      <c r="AJ17" s="103"/>
      <c r="AK17" s="70"/>
    </row>
    <row r="18" spans="2:37" s="53" customFormat="1" ht="10.5" customHeight="1">
      <c r="B18" s="6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68"/>
      <c r="P18" s="68"/>
      <c r="Q18" s="68"/>
      <c r="R18" s="68"/>
      <c r="S18" s="68"/>
      <c r="T18" s="68"/>
      <c r="U18" s="68"/>
      <c r="V18" s="68"/>
      <c r="W18" s="68"/>
      <c r="X18" s="106" t="s">
        <v>7</v>
      </c>
      <c r="Y18" s="106"/>
      <c r="Z18" s="106"/>
      <c r="AA18" s="66"/>
      <c r="AB18" s="66"/>
      <c r="AC18" s="66"/>
      <c r="AD18" s="66"/>
      <c r="AE18" s="66"/>
      <c r="AF18" s="66"/>
      <c r="AG18" s="66"/>
      <c r="AH18" s="72"/>
      <c r="AI18" s="72"/>
      <c r="AJ18" s="72"/>
      <c r="AK18" s="70"/>
    </row>
    <row r="19" spans="2:37" s="53" customFormat="1" ht="10.5" customHeight="1">
      <c r="B19" s="6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68"/>
      <c r="P19" s="68"/>
      <c r="Q19" s="68"/>
      <c r="R19" s="68"/>
      <c r="S19" s="68"/>
      <c r="T19" s="68"/>
      <c r="U19" s="68"/>
      <c r="V19" s="68"/>
      <c r="W19" s="6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72"/>
      <c r="AI19" s="72"/>
      <c r="AJ19" s="72"/>
      <c r="AK19" s="70"/>
    </row>
    <row r="20" spans="2:37" ht="10.5" customHeight="1">
      <c r="B20" s="6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61"/>
      <c r="P20" s="61"/>
      <c r="Q20" s="61"/>
      <c r="R20" s="61"/>
      <c r="S20" s="61"/>
      <c r="T20" s="61"/>
      <c r="U20" s="61"/>
      <c r="V20" s="61"/>
      <c r="W20" s="61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1"/>
      <c r="AI20" s="71"/>
      <c r="AJ20" s="71"/>
      <c r="AK20" s="62"/>
    </row>
    <row r="21" spans="2:37" s="53" customFormat="1" ht="10.5" customHeight="1">
      <c r="B21" s="67"/>
      <c r="C21" s="215" t="s">
        <v>111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68"/>
      <c r="Z21" s="6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70"/>
    </row>
    <row r="22" spans="2:37" ht="10.5" customHeight="1">
      <c r="B22" s="6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61"/>
      <c r="P22" s="61"/>
      <c r="Q22" s="61"/>
      <c r="R22" s="61"/>
      <c r="S22" s="61"/>
      <c r="T22" s="61"/>
      <c r="U22" s="61"/>
      <c r="V22" s="61"/>
      <c r="W22" s="61"/>
      <c r="X22" s="66" t="s">
        <v>113</v>
      </c>
      <c r="Y22" s="61"/>
      <c r="Z22" s="61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2"/>
    </row>
    <row r="23" spans="2:37" ht="10.5" customHeight="1">
      <c r="B23" s="60"/>
      <c r="C23" s="215" t="s">
        <v>112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68"/>
      <c r="P23" s="68"/>
      <c r="Q23" s="6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</row>
    <row r="24" spans="2:37" ht="10.5" customHeight="1">
      <c r="B24" s="6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</row>
    <row r="25" spans="2:37" ht="10.5" customHeight="1">
      <c r="B25" s="60"/>
      <c r="C25" s="216" t="s">
        <v>63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62"/>
    </row>
    <row r="26" spans="2:37" ht="10.5" customHeight="1">
      <c r="B26" s="60"/>
      <c r="C26" s="71"/>
      <c r="D26" s="206" t="s">
        <v>123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74"/>
      <c r="AK26" s="62"/>
    </row>
    <row r="27" spans="2:37" ht="10.5" customHeight="1">
      <c r="B27" s="60"/>
      <c r="C27" s="74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74"/>
      <c r="AK27" s="62"/>
    </row>
    <row r="28" spans="2:37" ht="10.5" customHeight="1">
      <c r="B28" s="60"/>
      <c r="C28" s="74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74"/>
      <c r="AK28" s="62"/>
    </row>
    <row r="29" spans="2:37" ht="10.5" customHeight="1">
      <c r="B29" s="6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2"/>
    </row>
    <row r="30" spans="2:37" ht="10.5" customHeight="1">
      <c r="B30" s="60"/>
      <c r="C30" s="71"/>
      <c r="D30" s="61"/>
      <c r="E30" s="61"/>
      <c r="F30" s="61"/>
      <c r="G30" s="61" t="s">
        <v>8</v>
      </c>
      <c r="H30" s="71"/>
      <c r="I30" s="71"/>
      <c r="J30" s="71"/>
      <c r="K30" s="71"/>
      <c r="L30" s="207" t="s">
        <v>38</v>
      </c>
      <c r="M30" s="208"/>
      <c r="N30" s="71"/>
      <c r="O30" s="61" t="s">
        <v>9</v>
      </c>
      <c r="P30" s="7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</row>
    <row r="31" spans="2:37" ht="10.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</row>
    <row r="32" spans="2:37" ht="10.5" customHeight="1">
      <c r="B32" s="60"/>
      <c r="C32" s="61"/>
      <c r="D32" s="61"/>
      <c r="E32" s="61"/>
      <c r="F32" s="61"/>
      <c r="G32" s="61"/>
      <c r="H32" s="61"/>
      <c r="I32" s="61"/>
      <c r="J32" s="61" t="s">
        <v>10</v>
      </c>
      <c r="K32" s="209">
        <f>B102</f>
        <v>1</v>
      </c>
      <c r="L32" s="210"/>
      <c r="M32" s="210"/>
      <c r="N32" s="211"/>
      <c r="O32" s="212" t="s">
        <v>11</v>
      </c>
      <c r="P32" s="213"/>
      <c r="Q32" s="214"/>
      <c r="R32" s="101" t="s">
        <v>107</v>
      </c>
      <c r="S32" s="102"/>
      <c r="T32" s="103"/>
      <c r="U32" s="205" t="s">
        <v>12</v>
      </c>
      <c r="V32" s="205"/>
      <c r="W32" s="205"/>
      <c r="X32" s="61"/>
      <c r="Y32" s="71"/>
      <c r="Z32" s="71"/>
      <c r="AA32" s="71"/>
      <c r="AB32" s="71"/>
      <c r="AC32" s="71"/>
      <c r="AD32" s="71"/>
      <c r="AE32" s="61"/>
      <c r="AF32" s="61"/>
      <c r="AG32" s="61"/>
      <c r="AH32" s="61"/>
      <c r="AI32" s="61"/>
      <c r="AJ32" s="61"/>
      <c r="AK32" s="62"/>
    </row>
    <row r="33" spans="2:37" ht="10.5" customHeight="1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</row>
    <row r="34" spans="2:37" ht="10.5" customHeight="1">
      <c r="B34" s="60"/>
      <c r="C34" s="205" t="s">
        <v>134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61"/>
      <c r="W34" s="61"/>
      <c r="X34" s="101"/>
      <c r="Y34" s="102"/>
      <c r="Z34" s="103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2:37" s="78" customFormat="1" ht="10.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06" t="s">
        <v>7</v>
      </c>
      <c r="Y35" s="106"/>
      <c r="Z35" s="10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</row>
    <row r="36" spans="2:37" ht="10.5" customHeight="1">
      <c r="B36" s="60"/>
      <c r="C36" s="107" t="s">
        <v>114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62"/>
    </row>
    <row r="37" spans="2:37" ht="12.75" customHeight="1">
      <c r="B37" s="60"/>
      <c r="C37" s="162" t="s">
        <v>13</v>
      </c>
      <c r="D37" s="162"/>
      <c r="E37" s="204" t="s">
        <v>14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2" t="s">
        <v>15</v>
      </c>
      <c r="AB37" s="162"/>
      <c r="AC37" s="162"/>
      <c r="AD37" s="162"/>
      <c r="AE37" s="162"/>
      <c r="AF37" s="162" t="s">
        <v>16</v>
      </c>
      <c r="AG37" s="162"/>
      <c r="AH37" s="162"/>
      <c r="AI37" s="162"/>
      <c r="AJ37" s="162"/>
      <c r="AK37" s="62"/>
    </row>
    <row r="38" spans="2:37" ht="10.5">
      <c r="B38" s="60"/>
      <c r="C38" s="162"/>
      <c r="D38" s="162"/>
      <c r="E38" s="204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62"/>
    </row>
    <row r="39" spans="2:37" ht="9.75" customHeight="1">
      <c r="B39" s="60"/>
      <c r="C39" s="200">
        <v>1</v>
      </c>
      <c r="D39" s="201"/>
      <c r="E39" s="202">
        <v>2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0">
        <v>3</v>
      </c>
      <c r="AB39" s="203"/>
      <c r="AC39" s="203"/>
      <c r="AD39" s="203"/>
      <c r="AE39" s="201"/>
      <c r="AF39" s="203">
        <v>4</v>
      </c>
      <c r="AG39" s="203"/>
      <c r="AH39" s="203"/>
      <c r="AI39" s="203"/>
      <c r="AJ39" s="201"/>
      <c r="AK39" s="62"/>
    </row>
    <row r="40" spans="2:37" ht="12.75" customHeight="1">
      <c r="B40" s="60"/>
      <c r="C40" s="197">
        <v>1</v>
      </c>
      <c r="D40" s="197"/>
      <c r="E40" s="198" t="s">
        <v>46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51"/>
      <c r="AB40" s="151"/>
      <c r="AC40" s="151"/>
      <c r="AD40" s="151"/>
      <c r="AE40" s="151"/>
      <c r="AF40" s="199"/>
      <c r="AG40" s="199"/>
      <c r="AH40" s="199"/>
      <c r="AI40" s="199"/>
      <c r="AJ40" s="199"/>
      <c r="AK40" s="62"/>
    </row>
    <row r="41" spans="2:37" ht="12" customHeight="1">
      <c r="B41" s="60"/>
      <c r="C41" s="188">
        <v>2</v>
      </c>
      <c r="D41" s="188"/>
      <c r="E41" s="178" t="s">
        <v>47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83"/>
      <c r="AB41" s="183"/>
      <c r="AC41" s="183"/>
      <c r="AD41" s="183"/>
      <c r="AE41" s="183"/>
      <c r="AF41" s="194"/>
      <c r="AG41" s="194"/>
      <c r="AH41" s="194"/>
      <c r="AI41" s="194"/>
      <c r="AJ41" s="194"/>
      <c r="AK41" s="62"/>
    </row>
    <row r="42" spans="2:37" ht="12" customHeight="1">
      <c r="B42" s="60"/>
      <c r="C42" s="188" t="s">
        <v>39</v>
      </c>
      <c r="D42" s="188"/>
      <c r="E42" s="192" t="s">
        <v>116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0"/>
      <c r="AB42" s="190"/>
      <c r="AC42" s="190"/>
      <c r="AD42" s="190"/>
      <c r="AE42" s="190"/>
      <c r="AF42" s="194"/>
      <c r="AG42" s="194"/>
      <c r="AH42" s="194"/>
      <c r="AI42" s="194"/>
      <c r="AJ42" s="194"/>
      <c r="AK42" s="62"/>
    </row>
    <row r="43" spans="2:37" ht="12" customHeight="1">
      <c r="B43" s="60"/>
      <c r="C43" s="188"/>
      <c r="D43" s="188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0"/>
      <c r="AB43" s="190"/>
      <c r="AC43" s="190"/>
      <c r="AD43" s="190"/>
      <c r="AE43" s="190"/>
      <c r="AF43" s="194"/>
      <c r="AG43" s="194"/>
      <c r="AH43" s="194"/>
      <c r="AI43" s="194"/>
      <c r="AJ43" s="194"/>
      <c r="AK43" s="62"/>
    </row>
    <row r="44" spans="2:37" ht="12" customHeight="1">
      <c r="B44" s="60"/>
      <c r="C44" s="188"/>
      <c r="D44" s="188"/>
      <c r="E44" s="191" t="s">
        <v>70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0"/>
      <c r="AB44" s="190"/>
      <c r="AC44" s="190"/>
      <c r="AD44" s="190"/>
      <c r="AE44" s="190"/>
      <c r="AF44" s="194"/>
      <c r="AG44" s="194"/>
      <c r="AH44" s="194"/>
      <c r="AI44" s="194"/>
      <c r="AJ44" s="194"/>
      <c r="AK44" s="62"/>
    </row>
    <row r="45" spans="2:37" ht="12" customHeight="1">
      <c r="B45" s="60"/>
      <c r="C45" s="188" t="s">
        <v>42</v>
      </c>
      <c r="D45" s="188"/>
      <c r="E45" s="185" t="s">
        <v>115</v>
      </c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238"/>
      <c r="AB45" s="238"/>
      <c r="AC45" s="238"/>
      <c r="AD45" s="238"/>
      <c r="AE45" s="238"/>
      <c r="AF45" s="180"/>
      <c r="AG45" s="180"/>
      <c r="AH45" s="180"/>
      <c r="AI45" s="180"/>
      <c r="AJ45" s="180"/>
      <c r="AK45" s="62"/>
    </row>
    <row r="46" spans="2:37" ht="12" customHeight="1">
      <c r="B46" s="60"/>
      <c r="C46" s="188"/>
      <c r="D46" s="188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238"/>
      <c r="AB46" s="238"/>
      <c r="AC46" s="238"/>
      <c r="AD46" s="238"/>
      <c r="AE46" s="238"/>
      <c r="AF46" s="180"/>
      <c r="AG46" s="180"/>
      <c r="AH46" s="180"/>
      <c r="AI46" s="180"/>
      <c r="AJ46" s="180"/>
      <c r="AK46" s="62"/>
    </row>
    <row r="47" spans="2:37" ht="12" customHeight="1">
      <c r="B47" s="60"/>
      <c r="C47" s="188" t="s">
        <v>43</v>
      </c>
      <c r="D47" s="188"/>
      <c r="E47" s="185" t="s">
        <v>72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238"/>
      <c r="AB47" s="238"/>
      <c r="AC47" s="238"/>
      <c r="AD47" s="238"/>
      <c r="AE47" s="238"/>
      <c r="AF47" s="180"/>
      <c r="AG47" s="180"/>
      <c r="AH47" s="180"/>
      <c r="AI47" s="180"/>
      <c r="AJ47" s="180"/>
      <c r="AK47" s="62"/>
    </row>
    <row r="48" spans="2:37" ht="12" customHeight="1">
      <c r="B48" s="60"/>
      <c r="C48" s="188"/>
      <c r="D48" s="188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238"/>
      <c r="AB48" s="238"/>
      <c r="AC48" s="238"/>
      <c r="AD48" s="238"/>
      <c r="AE48" s="238"/>
      <c r="AF48" s="180"/>
      <c r="AG48" s="180"/>
      <c r="AH48" s="180"/>
      <c r="AI48" s="180"/>
      <c r="AJ48" s="180"/>
      <c r="AK48" s="62"/>
    </row>
    <row r="49" spans="2:37" ht="12" customHeight="1">
      <c r="B49" s="60"/>
      <c r="C49" s="184" t="s">
        <v>44</v>
      </c>
      <c r="D49" s="184"/>
      <c r="E49" s="185" t="s">
        <v>117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238"/>
      <c r="AB49" s="238"/>
      <c r="AC49" s="238"/>
      <c r="AD49" s="238"/>
      <c r="AE49" s="238"/>
      <c r="AF49" s="180"/>
      <c r="AG49" s="180"/>
      <c r="AH49" s="180"/>
      <c r="AI49" s="180"/>
      <c r="AJ49" s="180"/>
      <c r="AK49" s="62"/>
    </row>
    <row r="50" spans="2:37" ht="12" customHeight="1">
      <c r="B50" s="60"/>
      <c r="C50" s="184"/>
      <c r="D50" s="184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238"/>
      <c r="AB50" s="238"/>
      <c r="AC50" s="238"/>
      <c r="AD50" s="238"/>
      <c r="AE50" s="238"/>
      <c r="AF50" s="180"/>
      <c r="AG50" s="180"/>
      <c r="AH50" s="180"/>
      <c r="AI50" s="180"/>
      <c r="AJ50" s="180"/>
      <c r="AK50" s="62"/>
    </row>
    <row r="51" spans="2:37" ht="12" customHeight="1">
      <c r="B51" s="60"/>
      <c r="C51" s="184" t="s">
        <v>49</v>
      </c>
      <c r="D51" s="184"/>
      <c r="E51" s="185" t="s">
        <v>74</v>
      </c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238"/>
      <c r="AB51" s="238"/>
      <c r="AC51" s="238"/>
      <c r="AD51" s="238"/>
      <c r="AE51" s="238"/>
      <c r="AF51" s="180"/>
      <c r="AG51" s="180"/>
      <c r="AH51" s="180"/>
      <c r="AI51" s="180"/>
      <c r="AJ51" s="180"/>
      <c r="AK51" s="62"/>
    </row>
    <row r="52" spans="2:37" ht="12" customHeight="1">
      <c r="B52" s="60"/>
      <c r="C52" s="184"/>
      <c r="D52" s="184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238"/>
      <c r="AB52" s="238"/>
      <c r="AC52" s="238"/>
      <c r="AD52" s="238"/>
      <c r="AE52" s="238"/>
      <c r="AF52" s="180"/>
      <c r="AG52" s="180"/>
      <c r="AH52" s="180"/>
      <c r="AI52" s="180"/>
      <c r="AJ52" s="180"/>
      <c r="AK52" s="62"/>
    </row>
    <row r="53" spans="2:37" ht="12" customHeight="1">
      <c r="B53" s="60"/>
      <c r="C53" s="177">
        <v>4</v>
      </c>
      <c r="D53" s="177"/>
      <c r="E53" s="189" t="s">
        <v>75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238"/>
      <c r="AB53" s="238"/>
      <c r="AC53" s="238"/>
      <c r="AD53" s="238"/>
      <c r="AE53" s="238"/>
      <c r="AF53" s="180"/>
      <c r="AG53" s="180"/>
      <c r="AH53" s="180"/>
      <c r="AI53" s="180"/>
      <c r="AJ53" s="180"/>
      <c r="AK53" s="62"/>
    </row>
    <row r="54" spans="2:37" ht="12" customHeight="1">
      <c r="B54" s="60"/>
      <c r="C54" s="177">
        <v>5</v>
      </c>
      <c r="D54" s="177"/>
      <c r="E54" s="179" t="s">
        <v>76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238"/>
      <c r="AB54" s="238"/>
      <c r="AC54" s="238"/>
      <c r="AD54" s="238"/>
      <c r="AE54" s="238"/>
      <c r="AF54" s="180"/>
      <c r="AG54" s="180"/>
      <c r="AH54" s="180"/>
      <c r="AI54" s="180"/>
      <c r="AJ54" s="180"/>
      <c r="AK54" s="62"/>
    </row>
    <row r="55" spans="2:37" ht="12" customHeight="1">
      <c r="B55" s="60"/>
      <c r="C55" s="188" t="s">
        <v>45</v>
      </c>
      <c r="D55" s="188"/>
      <c r="E55" s="178" t="s">
        <v>118</v>
      </c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238"/>
      <c r="AB55" s="238"/>
      <c r="AC55" s="238"/>
      <c r="AD55" s="238"/>
      <c r="AE55" s="238"/>
      <c r="AF55" s="180"/>
      <c r="AG55" s="180"/>
      <c r="AH55" s="180"/>
      <c r="AI55" s="180"/>
      <c r="AJ55" s="180"/>
      <c r="AK55" s="62"/>
    </row>
    <row r="56" spans="2:37" ht="12.75" customHeight="1">
      <c r="B56" s="60"/>
      <c r="C56" s="177">
        <v>6</v>
      </c>
      <c r="D56" s="177"/>
      <c r="E56" s="181" t="s">
        <v>78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238"/>
      <c r="AB56" s="238"/>
      <c r="AC56" s="238"/>
      <c r="AD56" s="238"/>
      <c r="AE56" s="238"/>
      <c r="AF56" s="180"/>
      <c r="AG56" s="180"/>
      <c r="AH56" s="180"/>
      <c r="AI56" s="180"/>
      <c r="AJ56" s="180"/>
      <c r="AK56" s="62"/>
    </row>
    <row r="57" spans="2:37" ht="12.75" customHeight="1">
      <c r="B57" s="60"/>
      <c r="C57" s="177">
        <v>7</v>
      </c>
      <c r="D57" s="177"/>
      <c r="E57" s="181" t="s">
        <v>50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238"/>
      <c r="AB57" s="238"/>
      <c r="AC57" s="238"/>
      <c r="AD57" s="238"/>
      <c r="AE57" s="238"/>
      <c r="AF57" s="180"/>
      <c r="AG57" s="180"/>
      <c r="AH57" s="180"/>
      <c r="AI57" s="180"/>
      <c r="AJ57" s="180"/>
      <c r="AK57" s="62"/>
    </row>
    <row r="58" spans="2:37" ht="12" customHeight="1">
      <c r="B58" s="60"/>
      <c r="C58" s="177">
        <v>8</v>
      </c>
      <c r="D58" s="177"/>
      <c r="E58" s="179" t="s">
        <v>119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238"/>
      <c r="AB58" s="238"/>
      <c r="AC58" s="238"/>
      <c r="AD58" s="238"/>
      <c r="AE58" s="238"/>
      <c r="AF58" s="180"/>
      <c r="AG58" s="180"/>
      <c r="AH58" s="180"/>
      <c r="AI58" s="180"/>
      <c r="AJ58" s="180"/>
      <c r="AK58" s="62"/>
    </row>
    <row r="59" spans="2:37" ht="12" customHeight="1">
      <c r="B59" s="60"/>
      <c r="C59" s="177"/>
      <c r="D59" s="177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238"/>
      <c r="AB59" s="238"/>
      <c r="AC59" s="238"/>
      <c r="AD59" s="238"/>
      <c r="AE59" s="238"/>
      <c r="AF59" s="180"/>
      <c r="AG59" s="180"/>
      <c r="AH59" s="180"/>
      <c r="AI59" s="180"/>
      <c r="AJ59" s="180"/>
      <c r="AK59" s="62"/>
    </row>
    <row r="60" spans="2:37" ht="12" customHeight="1">
      <c r="B60" s="60"/>
      <c r="C60" s="184" t="s">
        <v>51</v>
      </c>
      <c r="D60" s="184"/>
      <c r="E60" s="185" t="s">
        <v>79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3"/>
      <c r="AB60" s="183"/>
      <c r="AC60" s="183"/>
      <c r="AD60" s="183"/>
      <c r="AE60" s="183"/>
      <c r="AF60" s="180"/>
      <c r="AG60" s="180"/>
      <c r="AH60" s="180"/>
      <c r="AI60" s="180"/>
      <c r="AJ60" s="180"/>
      <c r="AK60" s="62"/>
    </row>
    <row r="61" spans="2:37" ht="12" customHeight="1">
      <c r="B61" s="60"/>
      <c r="C61" s="184" t="s">
        <v>52</v>
      </c>
      <c r="D61" s="184"/>
      <c r="E61" s="185" t="s">
        <v>80</v>
      </c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3"/>
      <c r="AB61" s="183"/>
      <c r="AC61" s="183"/>
      <c r="AD61" s="183"/>
      <c r="AE61" s="183"/>
      <c r="AF61" s="180"/>
      <c r="AG61" s="180"/>
      <c r="AH61" s="180"/>
      <c r="AI61" s="180"/>
      <c r="AJ61" s="180"/>
      <c r="AK61" s="62"/>
    </row>
    <row r="62" spans="2:37" ht="12" customHeight="1">
      <c r="B62" s="60"/>
      <c r="C62" s="184" t="s">
        <v>53</v>
      </c>
      <c r="D62" s="184"/>
      <c r="E62" s="185" t="s">
        <v>55</v>
      </c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3"/>
      <c r="AB62" s="183"/>
      <c r="AC62" s="183"/>
      <c r="AD62" s="183"/>
      <c r="AE62" s="183"/>
      <c r="AF62" s="180"/>
      <c r="AG62" s="180"/>
      <c r="AH62" s="180"/>
      <c r="AI62" s="180"/>
      <c r="AJ62" s="180"/>
      <c r="AK62" s="62"/>
    </row>
    <row r="63" spans="2:37" ht="12" customHeight="1">
      <c r="B63" s="60"/>
      <c r="C63" s="177">
        <v>9</v>
      </c>
      <c r="D63" s="177"/>
      <c r="E63" s="182" t="s">
        <v>120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238"/>
      <c r="AB63" s="238"/>
      <c r="AC63" s="238"/>
      <c r="AD63" s="238"/>
      <c r="AE63" s="238"/>
      <c r="AF63" s="180"/>
      <c r="AG63" s="180"/>
      <c r="AH63" s="180"/>
      <c r="AI63" s="180"/>
      <c r="AJ63" s="180"/>
      <c r="AK63" s="62"/>
    </row>
    <row r="64" spans="2:37" ht="12" customHeight="1">
      <c r="B64" s="60"/>
      <c r="C64" s="177">
        <v>10</v>
      </c>
      <c r="D64" s="177"/>
      <c r="E64" s="179" t="s">
        <v>121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238"/>
      <c r="AB64" s="238"/>
      <c r="AC64" s="238"/>
      <c r="AD64" s="238"/>
      <c r="AE64" s="238"/>
      <c r="AF64" s="180"/>
      <c r="AG64" s="180"/>
      <c r="AH64" s="180"/>
      <c r="AI64" s="180"/>
      <c r="AJ64" s="180"/>
      <c r="AK64" s="62"/>
    </row>
    <row r="65" spans="2:37" ht="12.75" customHeight="1">
      <c r="B65" s="60"/>
      <c r="C65" s="177">
        <v>11</v>
      </c>
      <c r="D65" s="177"/>
      <c r="E65" s="181" t="s">
        <v>82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238"/>
      <c r="AB65" s="238"/>
      <c r="AC65" s="238"/>
      <c r="AD65" s="238"/>
      <c r="AE65" s="238"/>
      <c r="AF65" s="180"/>
      <c r="AG65" s="180"/>
      <c r="AH65" s="180"/>
      <c r="AI65" s="180"/>
      <c r="AJ65" s="180"/>
      <c r="AK65" s="62"/>
    </row>
    <row r="66" spans="2:37" ht="12.75" customHeight="1">
      <c r="B66" s="60"/>
      <c r="C66" s="177">
        <v>12</v>
      </c>
      <c r="D66" s="177"/>
      <c r="E66" s="178" t="s">
        <v>87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238"/>
      <c r="AB66" s="238"/>
      <c r="AC66" s="238"/>
      <c r="AD66" s="238"/>
      <c r="AE66" s="238"/>
      <c r="AF66" s="180"/>
      <c r="AG66" s="180"/>
      <c r="AH66" s="180"/>
      <c r="AI66" s="180"/>
      <c r="AJ66" s="180"/>
      <c r="AK66" s="62"/>
    </row>
    <row r="67" spans="2:37" ht="19.5" customHeight="1">
      <c r="B67" s="60"/>
      <c r="C67" s="172">
        <v>13</v>
      </c>
      <c r="D67" s="172"/>
      <c r="E67" s="173" t="s">
        <v>122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237"/>
      <c r="AB67" s="237"/>
      <c r="AC67" s="237"/>
      <c r="AD67" s="237"/>
      <c r="AE67" s="237"/>
      <c r="AF67" s="175"/>
      <c r="AG67" s="175"/>
      <c r="AH67" s="175"/>
      <c r="AI67" s="175"/>
      <c r="AJ67" s="175"/>
      <c r="AK67" s="62"/>
    </row>
    <row r="68" spans="2:37" ht="12" customHeight="1">
      <c r="B68" s="60"/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1"/>
      <c r="AB68" s="81"/>
      <c r="AC68" s="81"/>
      <c r="AD68" s="81"/>
      <c r="AE68" s="81"/>
      <c r="AF68" s="82"/>
      <c r="AG68" s="82"/>
      <c r="AH68" s="82"/>
      <c r="AI68" s="82"/>
      <c r="AJ68" s="82"/>
      <c r="AK68" s="62"/>
    </row>
    <row r="69" spans="2:37" ht="12" customHeight="1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83"/>
      <c r="AB69" s="83"/>
      <c r="AC69" s="83"/>
      <c r="AD69" s="83"/>
      <c r="AE69" s="83"/>
      <c r="AF69" s="161"/>
      <c r="AG69" s="161"/>
      <c r="AH69" s="161"/>
      <c r="AI69" s="161"/>
      <c r="AJ69" s="161"/>
      <c r="AK69" s="62"/>
    </row>
    <row r="70" spans="2:37" ht="12.75" customHeight="1">
      <c r="B70" s="60"/>
      <c r="C70" s="162" t="s">
        <v>13</v>
      </c>
      <c r="D70" s="162"/>
      <c r="E70" s="163" t="s">
        <v>84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2" t="s">
        <v>85</v>
      </c>
      <c r="AG70" s="162"/>
      <c r="AH70" s="162"/>
      <c r="AI70" s="162"/>
      <c r="AJ70" s="162"/>
      <c r="AK70" s="62"/>
    </row>
    <row r="71" spans="2:37" ht="10.5">
      <c r="B71" s="60"/>
      <c r="C71" s="162"/>
      <c r="D71" s="162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2"/>
      <c r="AG71" s="162"/>
      <c r="AH71" s="162"/>
      <c r="AI71" s="162"/>
      <c r="AJ71" s="162"/>
      <c r="AK71" s="62"/>
    </row>
    <row r="72" spans="2:37" ht="12.75" customHeight="1">
      <c r="B72" s="60"/>
      <c r="C72" s="141">
        <v>1</v>
      </c>
      <c r="D72" s="142"/>
      <c r="E72" s="143" t="s">
        <v>57</v>
      </c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5"/>
      <c r="AF72" s="234"/>
      <c r="AG72" s="235"/>
      <c r="AH72" s="235"/>
      <c r="AI72" s="235"/>
      <c r="AJ72" s="236"/>
      <c r="AK72" s="62"/>
    </row>
    <row r="73" spans="2:37" ht="12.75" customHeight="1">
      <c r="B73" s="60"/>
      <c r="C73" s="141">
        <v>2</v>
      </c>
      <c r="D73" s="142"/>
      <c r="E73" s="170" t="s">
        <v>88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5"/>
      <c r="AF73" s="231"/>
      <c r="AG73" s="232"/>
      <c r="AH73" s="232"/>
      <c r="AI73" s="232"/>
      <c r="AJ73" s="233"/>
      <c r="AK73" s="62"/>
    </row>
    <row r="74" spans="2:37" ht="12.75" customHeight="1">
      <c r="B74" s="60"/>
      <c r="C74" s="141">
        <v>3</v>
      </c>
      <c r="D74" s="142"/>
      <c r="E74" s="143" t="s">
        <v>83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5"/>
      <c r="AF74" s="231"/>
      <c r="AG74" s="232"/>
      <c r="AH74" s="232"/>
      <c r="AI74" s="232"/>
      <c r="AJ74" s="233"/>
      <c r="AK74" s="62"/>
    </row>
    <row r="75" spans="2:37" ht="12.75" customHeight="1">
      <c r="B75" s="60"/>
      <c r="C75" s="141">
        <v>4</v>
      </c>
      <c r="D75" s="142"/>
      <c r="E75" s="143" t="s">
        <v>58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5"/>
      <c r="AF75" s="231"/>
      <c r="AG75" s="232"/>
      <c r="AH75" s="232"/>
      <c r="AI75" s="232"/>
      <c r="AJ75" s="233"/>
      <c r="AK75" s="62"/>
    </row>
    <row r="76" spans="2:37" s="86" customFormat="1" ht="12.75" customHeight="1">
      <c r="B76" s="84"/>
      <c r="C76" s="164">
        <v>5</v>
      </c>
      <c r="D76" s="165"/>
      <c r="E76" s="166" t="s">
        <v>59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8"/>
      <c r="AF76" s="225"/>
      <c r="AG76" s="226"/>
      <c r="AH76" s="226"/>
      <c r="AI76" s="226"/>
      <c r="AJ76" s="227"/>
      <c r="AK76" s="85"/>
    </row>
    <row r="77" spans="2:37" ht="10.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2"/>
    </row>
    <row r="78" spans="2:37" ht="10.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83"/>
      <c r="AC78" s="83"/>
      <c r="AD78" s="83"/>
      <c r="AE78" s="83"/>
      <c r="AF78" s="161"/>
      <c r="AG78" s="161"/>
      <c r="AH78" s="161"/>
      <c r="AI78" s="161"/>
      <c r="AJ78" s="161"/>
      <c r="AK78" s="62"/>
    </row>
    <row r="79" spans="2:37" ht="12.75" customHeight="1">
      <c r="B79" s="60"/>
      <c r="C79" s="162" t="s">
        <v>13</v>
      </c>
      <c r="D79" s="162"/>
      <c r="E79" s="163" t="s">
        <v>17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2" t="s">
        <v>85</v>
      </c>
      <c r="AG79" s="162"/>
      <c r="AH79" s="162"/>
      <c r="AI79" s="162"/>
      <c r="AJ79" s="162"/>
      <c r="AK79" s="62"/>
    </row>
    <row r="80" spans="2:37" ht="10.5">
      <c r="B80" s="60"/>
      <c r="C80" s="162"/>
      <c r="D80" s="162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2"/>
      <c r="AG80" s="162"/>
      <c r="AH80" s="162"/>
      <c r="AI80" s="162"/>
      <c r="AJ80" s="162"/>
      <c r="AK80" s="62"/>
    </row>
    <row r="81" spans="2:37" ht="12.75" customHeight="1">
      <c r="B81" s="60"/>
      <c r="C81" s="153">
        <v>1</v>
      </c>
      <c r="D81" s="154"/>
      <c r="E81" s="155" t="s">
        <v>18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7"/>
      <c r="AF81" s="234"/>
      <c r="AG81" s="235"/>
      <c r="AH81" s="235"/>
      <c r="AI81" s="235"/>
      <c r="AJ81" s="236"/>
      <c r="AK81" s="62"/>
    </row>
    <row r="82" spans="2:37" ht="12.75" customHeight="1">
      <c r="B82" s="60"/>
      <c r="C82" s="141">
        <v>2</v>
      </c>
      <c r="D82" s="142"/>
      <c r="E82" s="143" t="s">
        <v>19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5"/>
      <c r="AF82" s="231"/>
      <c r="AG82" s="232"/>
      <c r="AH82" s="232"/>
      <c r="AI82" s="232"/>
      <c r="AJ82" s="233"/>
      <c r="AK82" s="62"/>
    </row>
    <row r="83" spans="2:37" ht="12.75" customHeight="1">
      <c r="B83" s="60"/>
      <c r="C83" s="141">
        <v>3</v>
      </c>
      <c r="D83" s="142"/>
      <c r="E83" s="143" t="s">
        <v>20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5"/>
      <c r="AF83" s="231"/>
      <c r="AG83" s="232"/>
      <c r="AH83" s="232"/>
      <c r="AI83" s="232"/>
      <c r="AJ83" s="233"/>
      <c r="AK83" s="62"/>
    </row>
    <row r="84" spans="2:37" ht="12.75" customHeight="1">
      <c r="B84" s="60"/>
      <c r="C84" s="126">
        <v>4</v>
      </c>
      <c r="D84" s="127"/>
      <c r="E84" s="130" t="s">
        <v>21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228"/>
      <c r="AG84" s="229"/>
      <c r="AH84" s="229"/>
      <c r="AI84" s="229"/>
      <c r="AJ84" s="230"/>
      <c r="AK84" s="62"/>
    </row>
    <row r="85" spans="2:37" ht="12.75" customHeight="1">
      <c r="B85" s="60"/>
      <c r="C85" s="128"/>
      <c r="D85" s="129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5"/>
      <c r="AF85" s="228"/>
      <c r="AG85" s="229"/>
      <c r="AH85" s="229"/>
      <c r="AI85" s="229"/>
      <c r="AJ85" s="230"/>
      <c r="AK85" s="62"/>
    </row>
    <row r="86" spans="2:37" ht="12.75" customHeight="1">
      <c r="B86" s="60"/>
      <c r="C86" s="116">
        <v>5</v>
      </c>
      <c r="D86" s="117"/>
      <c r="E86" s="118" t="s">
        <v>22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20"/>
      <c r="AF86" s="225"/>
      <c r="AG86" s="226"/>
      <c r="AH86" s="226"/>
      <c r="AI86" s="226"/>
      <c r="AJ86" s="227"/>
      <c r="AK86" s="62"/>
    </row>
    <row r="87" spans="2:37" ht="10.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2"/>
    </row>
    <row r="88" spans="2:37" ht="10.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6" t="s">
        <v>30</v>
      </c>
      <c r="X88" s="61"/>
      <c r="Y88" s="66"/>
      <c r="Z88" s="66"/>
      <c r="AA88" s="66"/>
      <c r="AB88" s="108"/>
      <c r="AC88" s="109"/>
      <c r="AD88" s="110"/>
      <c r="AE88" s="111">
        <f>AE12</f>
        <v>2</v>
      </c>
      <c r="AF88" s="112"/>
      <c r="AG88" s="113"/>
      <c r="AH88" s="111" t="str">
        <f>AH12</f>
        <v>2006</v>
      </c>
      <c r="AI88" s="112"/>
      <c r="AJ88" s="113"/>
      <c r="AK88" s="62"/>
    </row>
    <row r="89" spans="2:37" s="53" customFormat="1" ht="10.5" customHeight="1">
      <c r="B89" s="67"/>
      <c r="C89" s="68"/>
      <c r="D89" s="68"/>
      <c r="E89" s="68"/>
      <c r="F89" s="68"/>
      <c r="G89" s="69"/>
      <c r="H89" s="69"/>
      <c r="I89" s="69"/>
      <c r="J89" s="69"/>
      <c r="K89" s="69"/>
      <c r="L89" s="69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9"/>
      <c r="Y89" s="68"/>
      <c r="Z89" s="68"/>
      <c r="AA89" s="68"/>
      <c r="AB89" s="106" t="s">
        <v>3</v>
      </c>
      <c r="AC89" s="106"/>
      <c r="AD89" s="106"/>
      <c r="AE89" s="106" t="s">
        <v>4</v>
      </c>
      <c r="AF89" s="106"/>
      <c r="AG89" s="106"/>
      <c r="AH89" s="106" t="s">
        <v>5</v>
      </c>
      <c r="AI89" s="106"/>
      <c r="AJ89" s="106"/>
      <c r="AK89" s="70"/>
    </row>
    <row r="90" spans="2:37" ht="12.75" customHeight="1">
      <c r="B90" s="60"/>
      <c r="C90" s="65"/>
      <c r="D90" s="95"/>
      <c r="E90" s="95"/>
      <c r="F90" s="95"/>
      <c r="G90" s="95"/>
      <c r="H90" s="95"/>
      <c r="I90" s="99"/>
      <c r="J90" s="99"/>
      <c r="K90" s="99"/>
      <c r="L90" s="99"/>
      <c r="M90" s="99"/>
      <c r="N90" s="99"/>
      <c r="O90" s="99"/>
      <c r="P90" s="87"/>
      <c r="Q90" s="87"/>
      <c r="R90" s="87"/>
      <c r="S90" s="87"/>
      <c r="T90" s="87"/>
      <c r="U90" s="87"/>
      <c r="V90" s="87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2"/>
    </row>
    <row r="91" spans="2:37" ht="10.5">
      <c r="B91" s="60"/>
      <c r="C91" s="65" t="s">
        <v>124</v>
      </c>
      <c r="D91" s="95"/>
      <c r="E91" s="95"/>
      <c r="F91" s="95"/>
      <c r="G91" s="95"/>
      <c r="H91" s="95"/>
      <c r="I91" s="100"/>
      <c r="J91" s="100"/>
      <c r="K91" s="100"/>
      <c r="L91" s="100"/>
      <c r="M91" s="100"/>
      <c r="N91" s="100"/>
      <c r="O91" s="100"/>
      <c r="P91" s="87"/>
      <c r="Q91" s="101"/>
      <c r="R91" s="102"/>
      <c r="S91" s="102"/>
      <c r="T91" s="102"/>
      <c r="U91" s="102"/>
      <c r="V91" s="103"/>
      <c r="W91" s="61"/>
      <c r="X91" s="69" t="s">
        <v>40</v>
      </c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2"/>
    </row>
    <row r="92" spans="2:37" ht="10.5">
      <c r="B92" s="60"/>
      <c r="C92" s="61"/>
      <c r="D92" s="61"/>
      <c r="E92" s="61"/>
      <c r="F92" s="61"/>
      <c r="G92" s="61"/>
      <c r="H92" s="61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</row>
    <row r="93" spans="2:37" ht="10.5">
      <c r="B93" s="60"/>
      <c r="C93" s="61"/>
      <c r="D93" s="61"/>
      <c r="E93" s="61"/>
      <c r="F93" s="61"/>
      <c r="G93" s="61"/>
      <c r="H93" s="61"/>
      <c r="I93" s="99"/>
      <c r="J93" s="99"/>
      <c r="K93" s="99"/>
      <c r="L93" s="99"/>
      <c r="M93" s="99"/>
      <c r="N93" s="99"/>
      <c r="O93" s="99"/>
      <c r="P93" s="87"/>
      <c r="Q93" s="87"/>
      <c r="R93" s="87"/>
      <c r="S93" s="87"/>
      <c r="T93" s="87"/>
      <c r="U93" s="87"/>
      <c r="V93" s="87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2"/>
    </row>
    <row r="94" spans="2:37" ht="10.5">
      <c r="B94" s="60"/>
      <c r="C94" s="66" t="s">
        <v>24</v>
      </c>
      <c r="D94" s="61"/>
      <c r="E94" s="61"/>
      <c r="F94" s="61"/>
      <c r="G94" s="61"/>
      <c r="H94" s="61"/>
      <c r="I94" s="100"/>
      <c r="J94" s="100"/>
      <c r="K94" s="100"/>
      <c r="L94" s="100"/>
      <c r="M94" s="100"/>
      <c r="N94" s="100"/>
      <c r="O94" s="100"/>
      <c r="P94" s="87"/>
      <c r="Q94" s="101"/>
      <c r="R94" s="102"/>
      <c r="S94" s="102"/>
      <c r="T94" s="102"/>
      <c r="U94" s="102"/>
      <c r="V94" s="103"/>
      <c r="W94" s="61"/>
      <c r="X94" s="69" t="s">
        <v>40</v>
      </c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2"/>
    </row>
    <row r="95" spans="2:37" ht="10.5">
      <c r="B95" s="60"/>
      <c r="C95" s="61"/>
      <c r="D95" s="61"/>
      <c r="E95" s="61"/>
      <c r="F95" s="61"/>
      <c r="G95" s="61"/>
      <c r="H95" s="61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2"/>
    </row>
    <row r="96" spans="2:37" ht="10.5">
      <c r="B96" s="60"/>
      <c r="C96" s="61"/>
      <c r="D96" s="61"/>
      <c r="E96" s="61"/>
      <c r="F96" s="61"/>
      <c r="G96" s="61"/>
      <c r="H96" s="61"/>
      <c r="I96" s="99"/>
      <c r="J96" s="99"/>
      <c r="K96" s="99"/>
      <c r="L96" s="99"/>
      <c r="M96" s="99"/>
      <c r="N96" s="99"/>
      <c r="O96" s="99"/>
      <c r="P96" s="87"/>
      <c r="Q96" s="87"/>
      <c r="R96" s="87"/>
      <c r="S96" s="87"/>
      <c r="T96" s="87"/>
      <c r="U96" s="87"/>
      <c r="V96" s="87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2"/>
    </row>
    <row r="97" spans="2:37" ht="10.5">
      <c r="B97" s="60"/>
      <c r="C97" s="66" t="s">
        <v>25</v>
      </c>
      <c r="D97" s="61"/>
      <c r="E97" s="61"/>
      <c r="F97" s="61"/>
      <c r="G97" s="61"/>
      <c r="H97" s="61"/>
      <c r="I97" s="100"/>
      <c r="J97" s="100"/>
      <c r="K97" s="100"/>
      <c r="L97" s="100"/>
      <c r="M97" s="100"/>
      <c r="N97" s="100"/>
      <c r="O97" s="100"/>
      <c r="P97" s="87"/>
      <c r="Q97" s="101"/>
      <c r="R97" s="102"/>
      <c r="S97" s="102"/>
      <c r="T97" s="102"/>
      <c r="U97" s="102"/>
      <c r="V97" s="103"/>
      <c r="W97" s="61"/>
      <c r="X97" s="69" t="s">
        <v>40</v>
      </c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2"/>
    </row>
    <row r="98" spans="2:37" ht="11.25" thickBot="1"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90"/>
    </row>
    <row r="102" spans="2:5" ht="10.5">
      <c r="B102" s="91">
        <v>1</v>
      </c>
      <c r="C102" s="91"/>
      <c r="D102" s="91"/>
      <c r="E102" s="91"/>
    </row>
    <row r="103" spans="2:5" ht="10.5">
      <c r="B103" s="91">
        <v>1</v>
      </c>
      <c r="C103" s="91" t="s">
        <v>90</v>
      </c>
      <c r="D103" s="91"/>
      <c r="E103" s="91"/>
    </row>
    <row r="104" spans="2:5" ht="10.5">
      <c r="B104" s="91">
        <v>2</v>
      </c>
      <c r="C104" s="91" t="s">
        <v>91</v>
      </c>
      <c r="D104" s="91"/>
      <c r="E104" s="91"/>
    </row>
    <row r="105" spans="2:5" ht="10.5">
      <c r="B105" s="91">
        <v>3</v>
      </c>
      <c r="C105" s="91" t="s">
        <v>92</v>
      </c>
      <c r="D105" s="91"/>
      <c r="E105" s="91"/>
    </row>
    <row r="106" spans="2:5" ht="10.5">
      <c r="B106" s="91">
        <v>4</v>
      </c>
      <c r="C106" s="91" t="s">
        <v>93</v>
      </c>
      <c r="D106" s="91"/>
      <c r="E106" s="91"/>
    </row>
    <row r="107" spans="2:5" ht="10.5">
      <c r="B107" s="91">
        <v>5</v>
      </c>
      <c r="C107" s="91" t="s">
        <v>94</v>
      </c>
      <c r="D107" s="91"/>
      <c r="E107" s="91"/>
    </row>
    <row r="108" spans="2:5" ht="10.5">
      <c r="B108" s="91">
        <v>6</v>
      </c>
      <c r="C108" s="91" t="s">
        <v>95</v>
      </c>
      <c r="D108" s="91"/>
      <c r="E108" s="91"/>
    </row>
    <row r="109" spans="2:5" ht="10.5">
      <c r="B109" s="91">
        <v>7</v>
      </c>
      <c r="C109" s="91" t="s">
        <v>96</v>
      </c>
      <c r="D109" s="91"/>
      <c r="E109" s="91"/>
    </row>
    <row r="110" spans="2:5" ht="10.5">
      <c r="B110" s="91">
        <v>8</v>
      </c>
      <c r="C110" s="91" t="s">
        <v>97</v>
      </c>
      <c r="D110" s="91"/>
      <c r="E110" s="91"/>
    </row>
    <row r="111" spans="2:5" ht="10.5">
      <c r="B111" s="91">
        <v>9</v>
      </c>
      <c r="C111" s="91" t="s">
        <v>98</v>
      </c>
      <c r="D111" s="91"/>
      <c r="E111" s="91"/>
    </row>
    <row r="112" spans="2:5" ht="10.5">
      <c r="B112" s="91">
        <v>10</v>
      </c>
      <c r="C112" s="91" t="s">
        <v>99</v>
      </c>
      <c r="D112" s="91"/>
      <c r="E112" s="91"/>
    </row>
    <row r="113" spans="2:5" ht="10.5">
      <c r="B113" s="91">
        <v>11</v>
      </c>
      <c r="C113" s="91" t="s">
        <v>100</v>
      </c>
      <c r="D113" s="91"/>
      <c r="E113" s="91"/>
    </row>
    <row r="114" spans="2:5" ht="10.5">
      <c r="B114" s="91">
        <v>12</v>
      </c>
      <c r="C114" s="91" t="s">
        <v>101</v>
      </c>
      <c r="D114" s="91"/>
      <c r="E114" s="91"/>
    </row>
  </sheetData>
  <sheetProtection sheet="1" objects="1" scenarios="1"/>
  <mergeCells count="178">
    <mergeCell ref="J6:AJ6"/>
    <mergeCell ref="G3:AJ3"/>
    <mergeCell ref="C4:AJ5"/>
    <mergeCell ref="C10:N10"/>
    <mergeCell ref="I12:N12"/>
    <mergeCell ref="AB12:AD12"/>
    <mergeCell ref="AE12:AG12"/>
    <mergeCell ref="C8:R8"/>
    <mergeCell ref="X8:AJ8"/>
    <mergeCell ref="I14:N14"/>
    <mergeCell ref="C16:N16"/>
    <mergeCell ref="C17:N17"/>
    <mergeCell ref="AH17:AJ17"/>
    <mergeCell ref="AH12:AJ12"/>
    <mergeCell ref="AB13:AD13"/>
    <mergeCell ref="AE13:AG13"/>
    <mergeCell ref="AH13:AJ13"/>
    <mergeCell ref="AA21:AJ22"/>
    <mergeCell ref="C22:N22"/>
    <mergeCell ref="C23:N23"/>
    <mergeCell ref="C25:AJ25"/>
    <mergeCell ref="C18:N18"/>
    <mergeCell ref="X18:Z18"/>
    <mergeCell ref="C20:N20"/>
    <mergeCell ref="C21:N21"/>
    <mergeCell ref="D26:AI28"/>
    <mergeCell ref="L30:M30"/>
    <mergeCell ref="K32:N32"/>
    <mergeCell ref="O32:Q32"/>
    <mergeCell ref="R32:T32"/>
    <mergeCell ref="U32:W32"/>
    <mergeCell ref="C37:D38"/>
    <mergeCell ref="E37:Z38"/>
    <mergeCell ref="AA37:AE38"/>
    <mergeCell ref="AF37:AJ38"/>
    <mergeCell ref="C34:U34"/>
    <mergeCell ref="X34:Z34"/>
    <mergeCell ref="X35:Z35"/>
    <mergeCell ref="C36:AJ36"/>
    <mergeCell ref="C40:D40"/>
    <mergeCell ref="E40:Z40"/>
    <mergeCell ref="AA40:AE40"/>
    <mergeCell ref="AF40:AJ40"/>
    <mergeCell ref="C39:D39"/>
    <mergeCell ref="E39:Z39"/>
    <mergeCell ref="AA39:AE39"/>
    <mergeCell ref="AF39:AJ39"/>
    <mergeCell ref="E42:Z43"/>
    <mergeCell ref="AA42:AE44"/>
    <mergeCell ref="AF42:AJ44"/>
    <mergeCell ref="C41:D41"/>
    <mergeCell ref="E41:Z41"/>
    <mergeCell ref="AA41:AE41"/>
    <mergeCell ref="AF41:AJ41"/>
    <mergeCell ref="C47:D48"/>
    <mergeCell ref="E47:Z48"/>
    <mergeCell ref="AA47:AE48"/>
    <mergeCell ref="AF47:AJ48"/>
    <mergeCell ref="AF45:AJ46"/>
    <mergeCell ref="E44:Z44"/>
    <mergeCell ref="C45:D46"/>
    <mergeCell ref="E45:Z46"/>
    <mergeCell ref="AA45:AE46"/>
    <mergeCell ref="C42:D44"/>
    <mergeCell ref="C51:D52"/>
    <mergeCell ref="E51:Z52"/>
    <mergeCell ref="AA51:AE52"/>
    <mergeCell ref="AF51:AJ52"/>
    <mergeCell ref="C49:D50"/>
    <mergeCell ref="E49:Z50"/>
    <mergeCell ref="AA49:AE50"/>
    <mergeCell ref="AF49:AJ50"/>
    <mergeCell ref="C54:D54"/>
    <mergeCell ref="E54:Z54"/>
    <mergeCell ref="AA54:AE54"/>
    <mergeCell ref="AF54:AJ54"/>
    <mergeCell ref="C53:D53"/>
    <mergeCell ref="E53:Z53"/>
    <mergeCell ref="AA53:AE53"/>
    <mergeCell ref="AF53:AJ53"/>
    <mergeCell ref="C56:D56"/>
    <mergeCell ref="E56:Z56"/>
    <mergeCell ref="AA56:AE56"/>
    <mergeCell ref="AF56:AJ56"/>
    <mergeCell ref="C55:D55"/>
    <mergeCell ref="E55:Z55"/>
    <mergeCell ref="AA55:AE55"/>
    <mergeCell ref="AF55:AJ55"/>
    <mergeCell ref="C58:D59"/>
    <mergeCell ref="E58:Z59"/>
    <mergeCell ref="AA58:AE59"/>
    <mergeCell ref="AF58:AJ59"/>
    <mergeCell ref="C57:D57"/>
    <mergeCell ref="E57:Z57"/>
    <mergeCell ref="AA57:AE57"/>
    <mergeCell ref="AF57:AJ57"/>
    <mergeCell ref="C61:D61"/>
    <mergeCell ref="E61:Z61"/>
    <mergeCell ref="AA61:AE61"/>
    <mergeCell ref="AF61:AJ61"/>
    <mergeCell ref="C60:D60"/>
    <mergeCell ref="E60:Z60"/>
    <mergeCell ref="AA60:AE60"/>
    <mergeCell ref="AF60:AJ60"/>
    <mergeCell ref="C63:D63"/>
    <mergeCell ref="E63:Z63"/>
    <mergeCell ref="AA63:AE63"/>
    <mergeCell ref="AF63:AJ63"/>
    <mergeCell ref="C62:D62"/>
    <mergeCell ref="E62:Z62"/>
    <mergeCell ref="AA62:AE62"/>
    <mergeCell ref="AF62:AJ62"/>
    <mergeCell ref="C65:D65"/>
    <mergeCell ref="E65:Z65"/>
    <mergeCell ref="AA65:AE65"/>
    <mergeCell ref="AF65:AJ65"/>
    <mergeCell ref="C64:D64"/>
    <mergeCell ref="E64:Z64"/>
    <mergeCell ref="AA64:AE64"/>
    <mergeCell ref="AF64:AJ64"/>
    <mergeCell ref="C67:D67"/>
    <mergeCell ref="E67:Z67"/>
    <mergeCell ref="AA67:AE67"/>
    <mergeCell ref="AF67:AJ67"/>
    <mergeCell ref="C66:D66"/>
    <mergeCell ref="E66:Z66"/>
    <mergeCell ref="AA66:AE66"/>
    <mergeCell ref="AF66:AJ66"/>
    <mergeCell ref="C72:D72"/>
    <mergeCell ref="E72:AE72"/>
    <mergeCell ref="AF72:AJ72"/>
    <mergeCell ref="AF69:AJ69"/>
    <mergeCell ref="C70:D71"/>
    <mergeCell ref="E70:AE71"/>
    <mergeCell ref="AF70:AJ71"/>
    <mergeCell ref="C74:D74"/>
    <mergeCell ref="E74:AE74"/>
    <mergeCell ref="AF74:AJ74"/>
    <mergeCell ref="C73:D73"/>
    <mergeCell ref="E73:AE73"/>
    <mergeCell ref="AF73:AJ73"/>
    <mergeCell ref="C76:D76"/>
    <mergeCell ref="E76:AE76"/>
    <mergeCell ref="AF76:AJ76"/>
    <mergeCell ref="C75:D75"/>
    <mergeCell ref="E75:AE75"/>
    <mergeCell ref="AF75:AJ75"/>
    <mergeCell ref="C81:D81"/>
    <mergeCell ref="E81:AE81"/>
    <mergeCell ref="AF81:AJ81"/>
    <mergeCell ref="AF78:AJ78"/>
    <mergeCell ref="C79:D80"/>
    <mergeCell ref="E79:AE80"/>
    <mergeCell ref="AF79:AJ80"/>
    <mergeCell ref="C83:D83"/>
    <mergeCell ref="E83:AE83"/>
    <mergeCell ref="AF83:AJ83"/>
    <mergeCell ref="C82:D82"/>
    <mergeCell ref="E82:AE82"/>
    <mergeCell ref="AF82:AJ82"/>
    <mergeCell ref="C86:D86"/>
    <mergeCell ref="E86:AE86"/>
    <mergeCell ref="AF86:AJ86"/>
    <mergeCell ref="C84:D85"/>
    <mergeCell ref="E84:AE85"/>
    <mergeCell ref="AF84:AJ85"/>
    <mergeCell ref="AB88:AD88"/>
    <mergeCell ref="AE88:AG88"/>
    <mergeCell ref="AH88:AJ88"/>
    <mergeCell ref="AB89:AD89"/>
    <mergeCell ref="AE89:AG89"/>
    <mergeCell ref="AH89:AJ89"/>
    <mergeCell ref="I96:O97"/>
    <mergeCell ref="Q97:V97"/>
    <mergeCell ref="I90:O91"/>
    <mergeCell ref="Q91:V91"/>
    <mergeCell ref="I93:O94"/>
    <mergeCell ref="Q94:V94"/>
  </mergeCells>
  <conditionalFormatting sqref="E41:E4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33"/>
  <sheetViews>
    <sheetView zoomScalePageLayoutView="0" workbookViewId="0" topLeftCell="A1">
      <selection activeCell="Y70" sqref="Y70"/>
    </sheetView>
  </sheetViews>
  <sheetFormatPr defaultColWidth="2.75390625" defaultRowHeight="12.75"/>
  <cols>
    <col min="1" max="16384" width="2.75390625" style="8" customWidth="1"/>
  </cols>
  <sheetData>
    <row r="1" ht="11.25" thickBot="1"/>
    <row r="2" spans="2:37" s="1" customFormat="1" ht="10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2:37" s="1" customFormat="1" ht="10.5" customHeight="1">
      <c r="B3" s="6"/>
      <c r="C3" s="2"/>
      <c r="D3" s="2"/>
      <c r="E3" s="2"/>
      <c r="F3" s="2"/>
      <c r="G3" s="311" t="s">
        <v>31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7"/>
    </row>
    <row r="4" spans="2:37" s="1" customFormat="1" ht="12" customHeight="1">
      <c r="B4" s="6"/>
      <c r="C4" s="224" t="s">
        <v>105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7"/>
    </row>
    <row r="5" spans="2:37" s="1" customFormat="1" ht="12" customHeight="1">
      <c r="B5" s="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7"/>
    </row>
    <row r="6" spans="2:37" s="1" customFormat="1" ht="10.5" customHeight="1">
      <c r="B6" s="6"/>
      <c r="C6" s="21"/>
      <c r="D6" s="21"/>
      <c r="E6" s="21"/>
      <c r="F6" s="23"/>
      <c r="G6" s="21"/>
      <c r="H6" s="23"/>
      <c r="I6" s="23"/>
      <c r="J6" s="312" t="s">
        <v>106</v>
      </c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7"/>
    </row>
    <row r="7" spans="2:37" ht="10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</row>
    <row r="8" spans="2:37" ht="10.5" customHeight="1">
      <c r="B8" s="9"/>
      <c r="C8" s="313" t="s">
        <v>126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11"/>
    </row>
    <row r="9" spans="2:37" ht="10.5" customHeight="1">
      <c r="B9" s="9"/>
      <c r="C9" s="294" t="s">
        <v>125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11"/>
    </row>
    <row r="10" spans="2:37" ht="10.5" customHeight="1">
      <c r="B10" s="9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11"/>
    </row>
    <row r="11" spans="2:37" ht="10.5">
      <c r="B11" s="9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11"/>
    </row>
    <row r="12" spans="2:37" ht="12.7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95" t="s">
        <v>29</v>
      </c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11"/>
    </row>
    <row r="13" spans="2:37" ht="12.75" customHeight="1">
      <c r="B13" s="9"/>
      <c r="C13" s="296" t="s">
        <v>13</v>
      </c>
      <c r="D13" s="297"/>
      <c r="E13" s="302" t="s">
        <v>127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302" t="s">
        <v>33</v>
      </c>
      <c r="Q13" s="303"/>
      <c r="R13" s="304"/>
      <c r="S13" s="302" t="s">
        <v>61</v>
      </c>
      <c r="T13" s="303"/>
      <c r="U13" s="303"/>
      <c r="V13" s="303"/>
      <c r="W13" s="303"/>
      <c r="X13" s="303"/>
      <c r="Y13" s="303"/>
      <c r="Z13" s="303"/>
      <c r="AA13" s="304"/>
      <c r="AB13" s="302" t="s">
        <v>128</v>
      </c>
      <c r="AC13" s="303"/>
      <c r="AD13" s="303"/>
      <c r="AE13" s="303"/>
      <c r="AF13" s="303"/>
      <c r="AG13" s="303"/>
      <c r="AH13" s="303"/>
      <c r="AI13" s="303"/>
      <c r="AJ13" s="304"/>
      <c r="AK13" s="11"/>
    </row>
    <row r="14" spans="2:37" ht="10.5" customHeight="1">
      <c r="B14" s="9"/>
      <c r="C14" s="298"/>
      <c r="D14" s="299"/>
      <c r="E14" s="305"/>
      <c r="F14" s="306"/>
      <c r="G14" s="306"/>
      <c r="H14" s="306"/>
      <c r="I14" s="306"/>
      <c r="J14" s="306"/>
      <c r="K14" s="306"/>
      <c r="L14" s="306"/>
      <c r="M14" s="306"/>
      <c r="N14" s="306"/>
      <c r="O14" s="307"/>
      <c r="P14" s="305"/>
      <c r="Q14" s="306"/>
      <c r="R14" s="307"/>
      <c r="S14" s="305"/>
      <c r="T14" s="306"/>
      <c r="U14" s="306"/>
      <c r="V14" s="306"/>
      <c r="W14" s="306"/>
      <c r="X14" s="306"/>
      <c r="Y14" s="306"/>
      <c r="Z14" s="306"/>
      <c r="AA14" s="307"/>
      <c r="AB14" s="305"/>
      <c r="AC14" s="306"/>
      <c r="AD14" s="306"/>
      <c r="AE14" s="306"/>
      <c r="AF14" s="306"/>
      <c r="AG14" s="306"/>
      <c r="AH14" s="306"/>
      <c r="AI14" s="306"/>
      <c r="AJ14" s="307"/>
      <c r="AK14" s="11"/>
    </row>
    <row r="15" spans="2:37" ht="12.75" customHeight="1">
      <c r="B15" s="9"/>
      <c r="C15" s="298"/>
      <c r="D15" s="299"/>
      <c r="E15" s="305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/>
      <c r="Q15" s="306"/>
      <c r="R15" s="307"/>
      <c r="S15" s="305"/>
      <c r="T15" s="306"/>
      <c r="U15" s="306"/>
      <c r="V15" s="306"/>
      <c r="W15" s="306"/>
      <c r="X15" s="306"/>
      <c r="Y15" s="306"/>
      <c r="Z15" s="306"/>
      <c r="AA15" s="307"/>
      <c r="AB15" s="305"/>
      <c r="AC15" s="306"/>
      <c r="AD15" s="306"/>
      <c r="AE15" s="306"/>
      <c r="AF15" s="306"/>
      <c r="AG15" s="306"/>
      <c r="AH15" s="306"/>
      <c r="AI15" s="306"/>
      <c r="AJ15" s="307"/>
      <c r="AK15" s="11"/>
    </row>
    <row r="16" spans="2:37" ht="12" customHeight="1">
      <c r="B16" s="9"/>
      <c r="C16" s="298"/>
      <c r="D16" s="299"/>
      <c r="E16" s="305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05"/>
      <c r="Q16" s="306"/>
      <c r="R16" s="307"/>
      <c r="S16" s="305"/>
      <c r="T16" s="306"/>
      <c r="U16" s="306"/>
      <c r="V16" s="306"/>
      <c r="W16" s="306"/>
      <c r="X16" s="306"/>
      <c r="Y16" s="306"/>
      <c r="Z16" s="306"/>
      <c r="AA16" s="307"/>
      <c r="AB16" s="305"/>
      <c r="AC16" s="306"/>
      <c r="AD16" s="306"/>
      <c r="AE16" s="306"/>
      <c r="AF16" s="306"/>
      <c r="AG16" s="306"/>
      <c r="AH16" s="306"/>
      <c r="AI16" s="306"/>
      <c r="AJ16" s="307"/>
      <c r="AK16" s="11"/>
    </row>
    <row r="17" spans="2:37" ht="12" customHeight="1">
      <c r="B17" s="9"/>
      <c r="C17" s="300"/>
      <c r="D17" s="301"/>
      <c r="E17" s="308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08"/>
      <c r="Q17" s="309"/>
      <c r="R17" s="310"/>
      <c r="S17" s="308"/>
      <c r="T17" s="309"/>
      <c r="U17" s="309"/>
      <c r="V17" s="309"/>
      <c r="W17" s="309"/>
      <c r="X17" s="309"/>
      <c r="Y17" s="309"/>
      <c r="Z17" s="309"/>
      <c r="AA17" s="310"/>
      <c r="AB17" s="308"/>
      <c r="AC17" s="309"/>
      <c r="AD17" s="309"/>
      <c r="AE17" s="309"/>
      <c r="AF17" s="309"/>
      <c r="AG17" s="309"/>
      <c r="AH17" s="309"/>
      <c r="AI17" s="309"/>
      <c r="AJ17" s="310"/>
      <c r="AK17" s="11"/>
    </row>
    <row r="18" spans="2:37" ht="9.75" customHeight="1">
      <c r="B18" s="9"/>
      <c r="C18" s="278">
        <v>1</v>
      </c>
      <c r="D18" s="280"/>
      <c r="E18" s="292">
        <v>2</v>
      </c>
      <c r="F18" s="279"/>
      <c r="G18" s="279"/>
      <c r="H18" s="279"/>
      <c r="I18" s="279"/>
      <c r="J18" s="279"/>
      <c r="K18" s="279"/>
      <c r="L18" s="279"/>
      <c r="M18" s="279"/>
      <c r="N18" s="279"/>
      <c r="O18" s="293"/>
      <c r="P18" s="278">
        <v>3</v>
      </c>
      <c r="Q18" s="279"/>
      <c r="R18" s="280"/>
      <c r="S18" s="292">
        <v>4</v>
      </c>
      <c r="T18" s="279"/>
      <c r="U18" s="279"/>
      <c r="V18" s="279"/>
      <c r="W18" s="279"/>
      <c r="X18" s="279"/>
      <c r="Y18" s="279"/>
      <c r="Z18" s="279"/>
      <c r="AA18" s="293"/>
      <c r="AB18" s="278">
        <v>5</v>
      </c>
      <c r="AC18" s="279"/>
      <c r="AD18" s="279"/>
      <c r="AE18" s="279"/>
      <c r="AF18" s="279"/>
      <c r="AG18" s="279"/>
      <c r="AH18" s="279"/>
      <c r="AI18" s="279"/>
      <c r="AJ18" s="280"/>
      <c r="AK18" s="11"/>
    </row>
    <row r="19" spans="2:37" ht="12" customHeight="1">
      <c r="B19" s="9"/>
      <c r="C19" s="281"/>
      <c r="D19" s="282"/>
      <c r="E19" s="283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281"/>
      <c r="Q19" s="286"/>
      <c r="R19" s="282"/>
      <c r="S19" s="287"/>
      <c r="T19" s="288"/>
      <c r="U19" s="288"/>
      <c r="V19" s="288"/>
      <c r="W19" s="288"/>
      <c r="X19" s="288"/>
      <c r="Y19" s="288"/>
      <c r="Z19" s="288"/>
      <c r="AA19" s="289"/>
      <c r="AB19" s="290"/>
      <c r="AC19" s="288"/>
      <c r="AD19" s="288"/>
      <c r="AE19" s="288"/>
      <c r="AF19" s="288"/>
      <c r="AG19" s="288"/>
      <c r="AH19" s="288"/>
      <c r="AI19" s="288"/>
      <c r="AJ19" s="291"/>
      <c r="AK19" s="11"/>
    </row>
    <row r="20" spans="2:37" ht="12" customHeight="1">
      <c r="B20" s="9"/>
      <c r="C20" s="270"/>
      <c r="D20" s="271"/>
      <c r="E20" s="272"/>
      <c r="F20" s="273"/>
      <c r="G20" s="273"/>
      <c r="H20" s="273"/>
      <c r="I20" s="273"/>
      <c r="J20" s="273"/>
      <c r="K20" s="273"/>
      <c r="L20" s="273"/>
      <c r="M20" s="273"/>
      <c r="N20" s="273"/>
      <c r="O20" s="274"/>
      <c r="P20" s="270"/>
      <c r="Q20" s="275"/>
      <c r="R20" s="271"/>
      <c r="S20" s="276"/>
      <c r="T20" s="257"/>
      <c r="U20" s="257"/>
      <c r="V20" s="257"/>
      <c r="W20" s="257"/>
      <c r="X20" s="257"/>
      <c r="Y20" s="257"/>
      <c r="Z20" s="257"/>
      <c r="AA20" s="277"/>
      <c r="AB20" s="256"/>
      <c r="AC20" s="257"/>
      <c r="AD20" s="257"/>
      <c r="AE20" s="257"/>
      <c r="AF20" s="257"/>
      <c r="AG20" s="257"/>
      <c r="AH20" s="257"/>
      <c r="AI20" s="257"/>
      <c r="AJ20" s="258"/>
      <c r="AK20" s="11"/>
    </row>
    <row r="21" spans="2:37" ht="12" customHeight="1">
      <c r="B21" s="9"/>
      <c r="C21" s="270"/>
      <c r="D21" s="271"/>
      <c r="E21" s="272"/>
      <c r="F21" s="273"/>
      <c r="G21" s="273"/>
      <c r="H21" s="273"/>
      <c r="I21" s="273"/>
      <c r="J21" s="273"/>
      <c r="K21" s="273"/>
      <c r="L21" s="273"/>
      <c r="M21" s="273"/>
      <c r="N21" s="273"/>
      <c r="O21" s="274"/>
      <c r="P21" s="270"/>
      <c r="Q21" s="275"/>
      <c r="R21" s="271"/>
      <c r="S21" s="276"/>
      <c r="T21" s="257"/>
      <c r="U21" s="257"/>
      <c r="V21" s="257"/>
      <c r="W21" s="257"/>
      <c r="X21" s="257"/>
      <c r="Y21" s="257"/>
      <c r="Z21" s="257"/>
      <c r="AA21" s="277"/>
      <c r="AB21" s="256"/>
      <c r="AC21" s="257"/>
      <c r="AD21" s="257"/>
      <c r="AE21" s="257"/>
      <c r="AF21" s="257"/>
      <c r="AG21" s="257"/>
      <c r="AH21" s="257"/>
      <c r="AI21" s="257"/>
      <c r="AJ21" s="258"/>
      <c r="AK21" s="11"/>
    </row>
    <row r="22" spans="2:37" ht="12" customHeight="1">
      <c r="B22" s="9"/>
      <c r="C22" s="270"/>
      <c r="D22" s="271"/>
      <c r="E22" s="272"/>
      <c r="F22" s="273"/>
      <c r="G22" s="273"/>
      <c r="H22" s="273"/>
      <c r="I22" s="273"/>
      <c r="J22" s="273"/>
      <c r="K22" s="273"/>
      <c r="L22" s="273"/>
      <c r="M22" s="273"/>
      <c r="N22" s="273"/>
      <c r="O22" s="274"/>
      <c r="P22" s="270"/>
      <c r="Q22" s="275"/>
      <c r="R22" s="271"/>
      <c r="S22" s="276"/>
      <c r="T22" s="257"/>
      <c r="U22" s="257"/>
      <c r="V22" s="257"/>
      <c r="W22" s="257"/>
      <c r="X22" s="257"/>
      <c r="Y22" s="257"/>
      <c r="Z22" s="257"/>
      <c r="AA22" s="277"/>
      <c r="AB22" s="256"/>
      <c r="AC22" s="257"/>
      <c r="AD22" s="257"/>
      <c r="AE22" s="257"/>
      <c r="AF22" s="257"/>
      <c r="AG22" s="257"/>
      <c r="AH22" s="257"/>
      <c r="AI22" s="257"/>
      <c r="AJ22" s="258"/>
      <c r="AK22" s="11"/>
    </row>
    <row r="23" spans="2:37" ht="12" customHeight="1">
      <c r="B23" s="9"/>
      <c r="C23" s="270"/>
      <c r="D23" s="271"/>
      <c r="E23" s="272"/>
      <c r="F23" s="273"/>
      <c r="G23" s="273"/>
      <c r="H23" s="273"/>
      <c r="I23" s="273"/>
      <c r="J23" s="273"/>
      <c r="K23" s="273"/>
      <c r="L23" s="273"/>
      <c r="M23" s="273"/>
      <c r="N23" s="273"/>
      <c r="O23" s="274"/>
      <c r="P23" s="270"/>
      <c r="Q23" s="275"/>
      <c r="R23" s="271"/>
      <c r="S23" s="276"/>
      <c r="T23" s="257"/>
      <c r="U23" s="257"/>
      <c r="V23" s="257"/>
      <c r="W23" s="257"/>
      <c r="X23" s="257"/>
      <c r="Y23" s="257"/>
      <c r="Z23" s="257"/>
      <c r="AA23" s="277"/>
      <c r="AB23" s="256"/>
      <c r="AC23" s="257"/>
      <c r="AD23" s="257"/>
      <c r="AE23" s="257"/>
      <c r="AF23" s="257"/>
      <c r="AG23" s="257"/>
      <c r="AH23" s="257"/>
      <c r="AI23" s="257"/>
      <c r="AJ23" s="258"/>
      <c r="AK23" s="11"/>
    </row>
    <row r="24" spans="2:37" ht="12" customHeight="1">
      <c r="B24" s="9"/>
      <c r="C24" s="270"/>
      <c r="D24" s="271"/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4"/>
      <c r="P24" s="270"/>
      <c r="Q24" s="275"/>
      <c r="R24" s="271"/>
      <c r="S24" s="276"/>
      <c r="T24" s="257"/>
      <c r="U24" s="257"/>
      <c r="V24" s="257"/>
      <c r="W24" s="257"/>
      <c r="X24" s="257"/>
      <c r="Y24" s="257"/>
      <c r="Z24" s="257"/>
      <c r="AA24" s="277"/>
      <c r="AB24" s="256"/>
      <c r="AC24" s="257"/>
      <c r="AD24" s="257"/>
      <c r="AE24" s="257"/>
      <c r="AF24" s="257"/>
      <c r="AG24" s="257"/>
      <c r="AH24" s="257"/>
      <c r="AI24" s="257"/>
      <c r="AJ24" s="258"/>
      <c r="AK24" s="11"/>
    </row>
    <row r="25" spans="2:37" ht="12" customHeight="1">
      <c r="B25" s="9"/>
      <c r="C25" s="259"/>
      <c r="D25" s="260"/>
      <c r="E25" s="261"/>
      <c r="F25" s="262"/>
      <c r="G25" s="262"/>
      <c r="H25" s="262"/>
      <c r="I25" s="262"/>
      <c r="J25" s="262"/>
      <c r="K25" s="262"/>
      <c r="L25" s="262"/>
      <c r="M25" s="262"/>
      <c r="N25" s="262"/>
      <c r="O25" s="263"/>
      <c r="P25" s="259"/>
      <c r="Q25" s="264"/>
      <c r="R25" s="260"/>
      <c r="S25" s="265"/>
      <c r="T25" s="266"/>
      <c r="U25" s="266"/>
      <c r="V25" s="266"/>
      <c r="W25" s="266"/>
      <c r="X25" s="266"/>
      <c r="Y25" s="266"/>
      <c r="Z25" s="266"/>
      <c r="AA25" s="267"/>
      <c r="AB25" s="268"/>
      <c r="AC25" s="266"/>
      <c r="AD25" s="266"/>
      <c r="AE25" s="266"/>
      <c r="AF25" s="266"/>
      <c r="AG25" s="266"/>
      <c r="AH25" s="266"/>
      <c r="AI25" s="266"/>
      <c r="AJ25" s="269"/>
      <c r="AK25" s="11"/>
    </row>
    <row r="26" spans="2:37" ht="12" customHeight="1">
      <c r="B26" s="9"/>
      <c r="C26" s="245" t="s">
        <v>34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7"/>
      <c r="P26" s="248" t="s">
        <v>35</v>
      </c>
      <c r="Q26" s="249"/>
      <c r="R26" s="250"/>
      <c r="S26" s="251" t="s">
        <v>35</v>
      </c>
      <c r="T26" s="249"/>
      <c r="U26" s="249"/>
      <c r="V26" s="249"/>
      <c r="W26" s="249"/>
      <c r="X26" s="249"/>
      <c r="Y26" s="249"/>
      <c r="Z26" s="249"/>
      <c r="AA26" s="252"/>
      <c r="AB26" s="253">
        <f>SUM(AB19:AB25)</f>
        <v>0</v>
      </c>
      <c r="AC26" s="254"/>
      <c r="AD26" s="254"/>
      <c r="AE26" s="254"/>
      <c r="AF26" s="254"/>
      <c r="AG26" s="254"/>
      <c r="AH26" s="254"/>
      <c r="AI26" s="254"/>
      <c r="AJ26" s="255"/>
      <c r="AK26" s="11"/>
    </row>
    <row r="27" spans="2:37" ht="10.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1"/>
    </row>
    <row r="28" spans="2:37" ht="12.75" customHeight="1">
      <c r="B28" s="9"/>
      <c r="C28" s="244" t="s">
        <v>129</v>
      </c>
      <c r="D28" s="244"/>
      <c r="E28" s="244"/>
      <c r="F28" s="244"/>
      <c r="G28" s="244"/>
      <c r="H28" s="244"/>
      <c r="I28" s="239"/>
      <c r="J28" s="239"/>
      <c r="K28" s="239"/>
      <c r="L28" s="239"/>
      <c r="M28" s="239"/>
      <c r="N28" s="239"/>
      <c r="O28" s="239"/>
      <c r="P28" s="47"/>
      <c r="Q28" s="47"/>
      <c r="R28" s="47"/>
      <c r="S28" s="47"/>
      <c r="T28" s="47"/>
      <c r="U28" s="47"/>
      <c r="V28" s="4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</row>
    <row r="29" spans="2:37" ht="10.5">
      <c r="B29" s="9"/>
      <c r="C29" s="244"/>
      <c r="D29" s="244"/>
      <c r="E29" s="244"/>
      <c r="F29" s="244"/>
      <c r="G29" s="244"/>
      <c r="H29" s="244"/>
      <c r="I29" s="240"/>
      <c r="J29" s="240"/>
      <c r="K29" s="240"/>
      <c r="L29" s="240"/>
      <c r="M29" s="240"/>
      <c r="N29" s="240"/>
      <c r="O29" s="240"/>
      <c r="P29" s="47"/>
      <c r="Q29" s="241"/>
      <c r="R29" s="242"/>
      <c r="S29" s="242"/>
      <c r="T29" s="242"/>
      <c r="U29" s="242"/>
      <c r="V29" s="243"/>
      <c r="W29" s="10"/>
      <c r="X29" s="28" t="s">
        <v>40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1"/>
    </row>
    <row r="30" spans="2:37" ht="10.5">
      <c r="B30" s="9"/>
      <c r="C30" s="244"/>
      <c r="D30" s="244"/>
      <c r="E30" s="244"/>
      <c r="F30" s="244"/>
      <c r="G30" s="244"/>
      <c r="H30" s="244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10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</row>
    <row r="31" spans="2:37" ht="10.5">
      <c r="B31" s="9"/>
      <c r="C31" s="10"/>
      <c r="D31" s="10"/>
      <c r="E31" s="10"/>
      <c r="F31" s="10"/>
      <c r="G31" s="10"/>
      <c r="H31" s="10"/>
      <c r="I31" s="239"/>
      <c r="J31" s="239"/>
      <c r="K31" s="239"/>
      <c r="L31" s="239"/>
      <c r="M31" s="239"/>
      <c r="N31" s="239"/>
      <c r="O31" s="239"/>
      <c r="P31" s="47"/>
      <c r="Q31" s="47"/>
      <c r="R31" s="47"/>
      <c r="S31" s="47"/>
      <c r="T31" s="47"/>
      <c r="U31" s="47"/>
      <c r="V31" s="47"/>
      <c r="W31" s="10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</row>
    <row r="32" spans="2:37" ht="10.5">
      <c r="B32" s="9"/>
      <c r="C32" s="12" t="s">
        <v>24</v>
      </c>
      <c r="D32" s="10"/>
      <c r="E32" s="10"/>
      <c r="F32" s="10"/>
      <c r="G32" s="10"/>
      <c r="H32" s="10"/>
      <c r="I32" s="240"/>
      <c r="J32" s="240"/>
      <c r="K32" s="240"/>
      <c r="L32" s="240"/>
      <c r="M32" s="240"/>
      <c r="N32" s="240"/>
      <c r="O32" s="240"/>
      <c r="P32" s="47"/>
      <c r="Q32" s="241"/>
      <c r="R32" s="242"/>
      <c r="S32" s="242"/>
      <c r="T32" s="242"/>
      <c r="U32" s="242"/>
      <c r="V32" s="243"/>
      <c r="W32" s="10"/>
      <c r="X32" s="28" t="s">
        <v>40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2:37" ht="11.25" thickBo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</row>
  </sheetData>
  <sheetProtection sheet="1" objects="1" scenarios="1"/>
  <mergeCells count="60">
    <mergeCell ref="G3:AJ3"/>
    <mergeCell ref="C4:AJ5"/>
    <mergeCell ref="J6:AJ6"/>
    <mergeCell ref="C8:AJ8"/>
    <mergeCell ref="S18:AA18"/>
    <mergeCell ref="C9:AJ11"/>
    <mergeCell ref="S12:AJ12"/>
    <mergeCell ref="C13:D17"/>
    <mergeCell ref="E13:O17"/>
    <mergeCell ref="P13:R17"/>
    <mergeCell ref="S13:AA17"/>
    <mergeCell ref="AB13:AJ17"/>
    <mergeCell ref="S20:AA20"/>
    <mergeCell ref="AB18:AJ18"/>
    <mergeCell ref="C19:D19"/>
    <mergeCell ref="E19:O19"/>
    <mergeCell ref="P19:R19"/>
    <mergeCell ref="S19:AA19"/>
    <mergeCell ref="AB19:AJ19"/>
    <mergeCell ref="C18:D18"/>
    <mergeCell ref="E18:O18"/>
    <mergeCell ref="P18:R18"/>
    <mergeCell ref="S22:AA22"/>
    <mergeCell ref="AB20:AJ20"/>
    <mergeCell ref="C21:D21"/>
    <mergeCell ref="E21:O21"/>
    <mergeCell ref="P21:R21"/>
    <mergeCell ref="S21:AA21"/>
    <mergeCell ref="AB21:AJ21"/>
    <mergeCell ref="C20:D20"/>
    <mergeCell ref="E20:O20"/>
    <mergeCell ref="P20:R20"/>
    <mergeCell ref="S24:AA24"/>
    <mergeCell ref="AB22:AJ22"/>
    <mergeCell ref="C23:D23"/>
    <mergeCell ref="E23:O23"/>
    <mergeCell ref="P23:R23"/>
    <mergeCell ref="S23:AA23"/>
    <mergeCell ref="AB23:AJ23"/>
    <mergeCell ref="C22:D22"/>
    <mergeCell ref="E22:O22"/>
    <mergeCell ref="P22:R22"/>
    <mergeCell ref="AB26:AJ26"/>
    <mergeCell ref="AB24:AJ24"/>
    <mergeCell ref="C25:D25"/>
    <mergeCell ref="E25:O25"/>
    <mergeCell ref="P25:R25"/>
    <mergeCell ref="S25:AA25"/>
    <mergeCell ref="AB25:AJ25"/>
    <mergeCell ref="C24:D24"/>
    <mergeCell ref="E24:O24"/>
    <mergeCell ref="P24:R24"/>
    <mergeCell ref="I31:O32"/>
    <mergeCell ref="Q32:V32"/>
    <mergeCell ref="C28:H30"/>
    <mergeCell ref="C26:O26"/>
    <mergeCell ref="P26:R26"/>
    <mergeCell ref="S26:AA26"/>
    <mergeCell ref="I28:O29"/>
    <mergeCell ref="Q29:V29"/>
  </mergeCells>
  <conditionalFormatting sqref="S13 P13 C13 E13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K77"/>
  <sheetViews>
    <sheetView zoomScalePageLayoutView="0" workbookViewId="0" topLeftCell="A1">
      <selection activeCell="AK70" sqref="AK70"/>
    </sheetView>
  </sheetViews>
  <sheetFormatPr defaultColWidth="2.75390625" defaultRowHeight="12.75"/>
  <cols>
    <col min="1" max="14" width="2.75390625" style="52" customWidth="1"/>
    <col min="15" max="16384" width="2.75390625" style="52" customWidth="1"/>
  </cols>
  <sheetData>
    <row r="1" ht="11.25" thickBot="1"/>
    <row r="2" spans="2:37" ht="12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2:37" ht="12" customHeight="1">
      <c r="B3" s="60"/>
      <c r="C3" s="61"/>
      <c r="D3" s="61"/>
      <c r="E3" s="61"/>
      <c r="F3" s="61"/>
      <c r="G3" s="223" t="s">
        <v>130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62"/>
    </row>
    <row r="4" spans="2:37" ht="12" customHeight="1">
      <c r="B4" s="60"/>
      <c r="C4" s="224" t="s">
        <v>105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62"/>
    </row>
    <row r="5" spans="2:37" ht="12" customHeight="1">
      <c r="B5" s="60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62"/>
    </row>
    <row r="6" spans="2:37" ht="12" customHeight="1">
      <c r="B6" s="60"/>
      <c r="C6" s="61"/>
      <c r="D6" s="61"/>
      <c r="E6" s="61"/>
      <c r="F6" s="63"/>
      <c r="G6" s="61"/>
      <c r="H6" s="63"/>
      <c r="I6" s="63"/>
      <c r="J6" s="222" t="s">
        <v>106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62"/>
    </row>
    <row r="7" spans="2:37" ht="12" customHeight="1">
      <c r="B7" s="60"/>
      <c r="C7" s="61"/>
      <c r="D7" s="6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2"/>
    </row>
    <row r="8" spans="2:37" ht="12" customHeight="1">
      <c r="B8" s="60"/>
      <c r="C8" s="219" t="s">
        <v>108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61"/>
      <c r="T8" s="61"/>
      <c r="U8" s="61"/>
      <c r="V8" s="61"/>
      <c r="W8" s="61"/>
      <c r="X8" s="219" t="s">
        <v>1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62"/>
    </row>
    <row r="9" spans="2:37" ht="12" customHeight="1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1"/>
      <c r="T9" s="61"/>
      <c r="U9" s="61"/>
      <c r="V9" s="61"/>
      <c r="W9" s="61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2"/>
    </row>
    <row r="10" spans="2:37" ht="12" customHeight="1">
      <c r="B10" s="60"/>
      <c r="C10" s="20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08"/>
      <c r="O10" s="65"/>
      <c r="P10" s="65"/>
      <c r="Q10" s="65"/>
      <c r="R10" s="65"/>
      <c r="S10" s="61"/>
      <c r="T10" s="61"/>
      <c r="U10" s="61"/>
      <c r="V10" s="61"/>
      <c r="W10" s="61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2"/>
    </row>
    <row r="11" spans="2:37" ht="12" customHeight="1">
      <c r="B11" s="60"/>
      <c r="C11" s="61"/>
      <c r="D11" s="6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2"/>
    </row>
    <row r="12" spans="2:37" ht="12" customHeight="1">
      <c r="B12" s="60"/>
      <c r="C12" s="66" t="s">
        <v>109</v>
      </c>
      <c r="D12" s="66"/>
      <c r="E12" s="66"/>
      <c r="F12" s="66"/>
      <c r="G12" s="61"/>
      <c r="H12" s="61"/>
      <c r="I12" s="207"/>
      <c r="J12" s="218"/>
      <c r="K12" s="218"/>
      <c r="L12" s="218"/>
      <c r="M12" s="218"/>
      <c r="N12" s="208"/>
      <c r="O12" s="61"/>
      <c r="P12" s="61"/>
      <c r="Q12" s="61"/>
      <c r="R12" s="61"/>
      <c r="S12" s="66"/>
      <c r="T12" s="66"/>
      <c r="U12" s="66"/>
      <c r="V12" s="66"/>
      <c r="W12" s="66"/>
      <c r="X12" s="66" t="s">
        <v>2</v>
      </c>
      <c r="Y12" s="66"/>
      <c r="Z12" s="66"/>
      <c r="AA12" s="66"/>
      <c r="AB12" s="101"/>
      <c r="AC12" s="102"/>
      <c r="AD12" s="103"/>
      <c r="AE12" s="318"/>
      <c r="AF12" s="319"/>
      <c r="AG12" s="320"/>
      <c r="AH12" s="111" t="str">
        <f>IF(номер_месяца=12,R31+1,R31)</f>
        <v>2006</v>
      </c>
      <c r="AI12" s="112"/>
      <c r="AJ12" s="113"/>
      <c r="AK12" s="62"/>
    </row>
    <row r="13" spans="2:37" s="53" customFormat="1" ht="12" customHeight="1">
      <c r="B13" s="67"/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8"/>
      <c r="Z13" s="68"/>
      <c r="AA13" s="68"/>
      <c r="AB13" s="217" t="s">
        <v>3</v>
      </c>
      <c r="AC13" s="217"/>
      <c r="AD13" s="217"/>
      <c r="AE13" s="217" t="s">
        <v>4</v>
      </c>
      <c r="AF13" s="217"/>
      <c r="AG13" s="217"/>
      <c r="AH13" s="217" t="s">
        <v>5</v>
      </c>
      <c r="AI13" s="217"/>
      <c r="AJ13" s="217"/>
      <c r="AK13" s="70"/>
    </row>
    <row r="14" spans="2:37" ht="12" customHeight="1">
      <c r="B14" s="60"/>
      <c r="C14" s="66" t="s">
        <v>66</v>
      </c>
      <c r="D14" s="66"/>
      <c r="E14" s="66"/>
      <c r="F14" s="66"/>
      <c r="G14" s="61"/>
      <c r="H14" s="61"/>
      <c r="I14" s="101"/>
      <c r="J14" s="102"/>
      <c r="K14" s="102"/>
      <c r="L14" s="102"/>
      <c r="M14" s="102"/>
      <c r="N14" s="103"/>
      <c r="O14" s="61"/>
      <c r="P14" s="61"/>
      <c r="Q14" s="61"/>
      <c r="R14" s="61"/>
      <c r="S14" s="66"/>
      <c r="T14" s="66"/>
      <c r="U14" s="66"/>
      <c r="V14" s="66"/>
      <c r="W14" s="6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2"/>
    </row>
    <row r="15" spans="2:37" ht="12" customHeight="1">
      <c r="B15" s="60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2"/>
    </row>
    <row r="16" spans="2:37" ht="12" customHeight="1">
      <c r="B16" s="6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</row>
    <row r="17" spans="2:37" s="53" customFormat="1" ht="12" customHeight="1">
      <c r="B17" s="67"/>
      <c r="C17" s="215" t="s">
        <v>110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68"/>
      <c r="P17" s="68"/>
      <c r="Q17" s="68"/>
      <c r="R17" s="68"/>
      <c r="S17" s="68"/>
      <c r="T17" s="68"/>
      <c r="U17" s="68"/>
      <c r="V17" s="68"/>
      <c r="W17" s="68"/>
      <c r="X17" s="66" t="s">
        <v>6</v>
      </c>
      <c r="Y17" s="66"/>
      <c r="Z17" s="66"/>
      <c r="AA17" s="66"/>
      <c r="AB17" s="66"/>
      <c r="AC17" s="66"/>
      <c r="AD17" s="66"/>
      <c r="AE17" s="66"/>
      <c r="AF17" s="66"/>
      <c r="AG17" s="66"/>
      <c r="AH17" s="101"/>
      <c r="AI17" s="102"/>
      <c r="AJ17" s="103"/>
      <c r="AK17" s="70"/>
    </row>
    <row r="18" spans="2:37" s="53" customFormat="1" ht="12" customHeight="1">
      <c r="B18" s="6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68"/>
      <c r="P18" s="68"/>
      <c r="Q18" s="68"/>
      <c r="R18" s="68"/>
      <c r="S18" s="68"/>
      <c r="T18" s="68"/>
      <c r="U18" s="68"/>
      <c r="V18" s="68"/>
      <c r="W18" s="68"/>
      <c r="X18" s="106" t="s">
        <v>7</v>
      </c>
      <c r="Y18" s="106"/>
      <c r="Z18" s="106"/>
      <c r="AA18" s="66"/>
      <c r="AB18" s="66"/>
      <c r="AC18" s="66"/>
      <c r="AD18" s="66"/>
      <c r="AE18" s="66"/>
      <c r="AF18" s="66"/>
      <c r="AG18" s="66"/>
      <c r="AH18" s="72"/>
      <c r="AI18" s="72"/>
      <c r="AJ18" s="72"/>
      <c r="AK18" s="70"/>
    </row>
    <row r="19" spans="2:37" s="53" customFormat="1" ht="12" customHeight="1">
      <c r="B19" s="6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68"/>
      <c r="P19" s="68"/>
      <c r="Q19" s="68"/>
      <c r="R19" s="68"/>
      <c r="S19" s="68"/>
      <c r="T19" s="68"/>
      <c r="U19" s="68"/>
      <c r="V19" s="68"/>
      <c r="W19" s="6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72"/>
      <c r="AI19" s="72"/>
      <c r="AJ19" s="72"/>
      <c r="AK19" s="70"/>
    </row>
    <row r="20" spans="2:37" ht="12" customHeight="1">
      <c r="B20" s="6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61"/>
      <c r="P20" s="61"/>
      <c r="Q20" s="61"/>
      <c r="R20" s="61"/>
      <c r="S20" s="61"/>
      <c r="T20" s="61"/>
      <c r="U20" s="61"/>
      <c r="V20" s="61"/>
      <c r="W20" s="61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1"/>
      <c r="AI20" s="71"/>
      <c r="AJ20" s="71"/>
      <c r="AK20" s="62"/>
    </row>
    <row r="21" spans="2:37" s="53" customFormat="1" ht="12" customHeight="1">
      <c r="B21" s="67"/>
      <c r="C21" s="215" t="s">
        <v>111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68"/>
      <c r="Z21" s="6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70"/>
    </row>
    <row r="22" spans="2:37" ht="12" customHeight="1">
      <c r="B22" s="6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61"/>
      <c r="P22" s="61"/>
      <c r="Q22" s="61"/>
      <c r="R22" s="61"/>
      <c r="S22" s="61"/>
      <c r="T22" s="61"/>
      <c r="U22" s="61"/>
      <c r="V22" s="61"/>
      <c r="W22" s="61"/>
      <c r="X22" s="66" t="s">
        <v>113</v>
      </c>
      <c r="Y22" s="61"/>
      <c r="Z22" s="61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62"/>
    </row>
    <row r="23" spans="2:37" ht="12" customHeight="1">
      <c r="B23" s="60"/>
      <c r="C23" s="215" t="s">
        <v>112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68"/>
      <c r="P23" s="68"/>
      <c r="Q23" s="6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</row>
    <row r="24" spans="2:37" ht="12" customHeight="1">
      <c r="B24" s="6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68"/>
      <c r="P24" s="68"/>
      <c r="Q24" s="68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</row>
    <row r="25" spans="2:37" ht="12" customHeight="1">
      <c r="B25" s="60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</row>
    <row r="26" spans="2:37" ht="12" customHeight="1">
      <c r="B26" s="60"/>
      <c r="C26" s="216" t="s">
        <v>63</v>
      </c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62"/>
    </row>
    <row r="27" spans="2:37" ht="12" customHeight="1">
      <c r="B27" s="60"/>
      <c r="C27" s="71"/>
      <c r="D27" s="206" t="s">
        <v>131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74"/>
      <c r="AK27" s="62"/>
    </row>
    <row r="28" spans="2:37" ht="12" customHeight="1">
      <c r="B28" s="60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62"/>
    </row>
    <row r="29" spans="2:37" ht="12" customHeight="1">
      <c r="B29" s="60"/>
      <c r="C29" s="71"/>
      <c r="D29" s="61"/>
      <c r="E29" s="61"/>
      <c r="F29" s="61"/>
      <c r="G29" s="61" t="s">
        <v>8</v>
      </c>
      <c r="H29" s="71"/>
      <c r="I29" s="71"/>
      <c r="J29" s="71"/>
      <c r="K29" s="71"/>
      <c r="L29" s="207"/>
      <c r="M29" s="208"/>
      <c r="N29" s="71"/>
      <c r="O29" s="61" t="s">
        <v>132</v>
      </c>
      <c r="P29" s="7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</row>
    <row r="30" spans="2:37" ht="12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</row>
    <row r="31" spans="2:37" ht="12" customHeight="1">
      <c r="B31" s="60"/>
      <c r="C31" s="61"/>
      <c r="D31" s="61"/>
      <c r="E31" s="61"/>
      <c r="F31" s="61"/>
      <c r="G31" s="61"/>
      <c r="H31" s="61"/>
      <c r="I31" s="61"/>
      <c r="J31" s="61" t="s">
        <v>10</v>
      </c>
      <c r="K31" s="322"/>
      <c r="L31" s="323"/>
      <c r="M31" s="323"/>
      <c r="N31" s="324"/>
      <c r="O31" s="212" t="s">
        <v>133</v>
      </c>
      <c r="P31" s="213"/>
      <c r="Q31" s="214"/>
      <c r="R31" s="101" t="s">
        <v>107</v>
      </c>
      <c r="S31" s="102"/>
      <c r="T31" s="103"/>
      <c r="U31" s="205" t="s">
        <v>12</v>
      </c>
      <c r="V31" s="205"/>
      <c r="W31" s="205"/>
      <c r="X31" s="61"/>
      <c r="Y31" s="71"/>
      <c r="Z31" s="71"/>
      <c r="AA31" s="71"/>
      <c r="AB31" s="71"/>
      <c r="AC31" s="71"/>
      <c r="AD31" s="71"/>
      <c r="AE31" s="61"/>
      <c r="AF31" s="61"/>
      <c r="AG31" s="61"/>
      <c r="AH31" s="61"/>
      <c r="AI31" s="61"/>
      <c r="AJ31" s="61"/>
      <c r="AK31" s="62"/>
    </row>
    <row r="32" spans="2:37" ht="12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</row>
    <row r="33" spans="2:37" ht="12" customHeight="1">
      <c r="B33" s="60"/>
      <c r="C33" s="205" t="s">
        <v>134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61"/>
      <c r="W33" s="61"/>
      <c r="X33" s="207"/>
      <c r="Y33" s="218"/>
      <c r="Z33" s="208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</row>
    <row r="34" spans="2:37" s="78" customFormat="1" ht="12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06" t="s">
        <v>7</v>
      </c>
      <c r="Y34" s="106"/>
      <c r="Z34" s="10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</row>
    <row r="35" spans="2:37" ht="12" customHeight="1">
      <c r="B35" s="60"/>
      <c r="C35" s="107" t="s">
        <v>114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62"/>
    </row>
    <row r="36" spans="2:37" ht="12.75" customHeight="1">
      <c r="B36" s="60"/>
      <c r="C36" s="162" t="s">
        <v>13</v>
      </c>
      <c r="D36" s="162"/>
      <c r="E36" s="204" t="s">
        <v>14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2" t="s">
        <v>15</v>
      </c>
      <c r="AB36" s="162"/>
      <c r="AC36" s="162"/>
      <c r="AD36" s="162"/>
      <c r="AE36" s="162"/>
      <c r="AF36" s="162" t="s">
        <v>16</v>
      </c>
      <c r="AG36" s="162"/>
      <c r="AH36" s="162"/>
      <c r="AI36" s="162"/>
      <c r="AJ36" s="162"/>
      <c r="AK36" s="62"/>
    </row>
    <row r="37" spans="2:37" ht="10.5">
      <c r="B37" s="60"/>
      <c r="C37" s="162"/>
      <c r="D37" s="162"/>
      <c r="E37" s="204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62"/>
    </row>
    <row r="38" spans="2:37" ht="9.75" customHeight="1">
      <c r="B38" s="60"/>
      <c r="C38" s="200">
        <v>1</v>
      </c>
      <c r="D38" s="201"/>
      <c r="E38" s="202">
        <v>2</v>
      </c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0">
        <v>3</v>
      </c>
      <c r="AB38" s="203"/>
      <c r="AC38" s="203"/>
      <c r="AD38" s="203"/>
      <c r="AE38" s="201"/>
      <c r="AF38" s="203">
        <v>4</v>
      </c>
      <c r="AG38" s="203"/>
      <c r="AH38" s="203"/>
      <c r="AI38" s="203"/>
      <c r="AJ38" s="201"/>
      <c r="AK38" s="62"/>
    </row>
    <row r="39" spans="2:37" ht="19.5" customHeight="1">
      <c r="B39" s="60"/>
      <c r="C39" s="197">
        <v>1</v>
      </c>
      <c r="D39" s="197"/>
      <c r="E39" s="198" t="s">
        <v>135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51"/>
      <c r="AB39" s="151"/>
      <c r="AC39" s="151"/>
      <c r="AD39" s="151"/>
      <c r="AE39" s="151"/>
      <c r="AF39" s="199"/>
      <c r="AG39" s="199"/>
      <c r="AH39" s="199"/>
      <c r="AI39" s="199"/>
      <c r="AJ39" s="199"/>
      <c r="AK39" s="62"/>
    </row>
    <row r="40" spans="2:37" ht="19.5" customHeight="1">
      <c r="B40" s="60"/>
      <c r="C40" s="172">
        <v>2</v>
      </c>
      <c r="D40" s="172"/>
      <c r="E40" s="173" t="s">
        <v>136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1">
        <f>AA39/100*1</f>
        <v>0</v>
      </c>
      <c r="AB40" s="171"/>
      <c r="AC40" s="171"/>
      <c r="AD40" s="171"/>
      <c r="AE40" s="171"/>
      <c r="AF40" s="175"/>
      <c r="AG40" s="175"/>
      <c r="AH40" s="175"/>
      <c r="AI40" s="175"/>
      <c r="AJ40" s="175"/>
      <c r="AK40" s="62"/>
    </row>
    <row r="41" spans="2:37" ht="12" customHeight="1">
      <c r="B41" s="60"/>
      <c r="C41" s="79"/>
      <c r="D41" s="7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1"/>
      <c r="AB41" s="81"/>
      <c r="AC41" s="81"/>
      <c r="AD41" s="81"/>
      <c r="AE41" s="81"/>
      <c r="AF41" s="82"/>
      <c r="AG41" s="82"/>
      <c r="AH41" s="82"/>
      <c r="AI41" s="82"/>
      <c r="AJ41" s="82"/>
      <c r="AK41" s="62"/>
    </row>
    <row r="42" spans="2:37" ht="12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6" t="s">
        <v>30</v>
      </c>
      <c r="X42" s="61"/>
      <c r="Y42" s="66"/>
      <c r="Z42" s="66"/>
      <c r="AA42" s="66"/>
      <c r="AB42" s="108"/>
      <c r="AC42" s="109"/>
      <c r="AD42" s="110"/>
      <c r="AE42" s="318"/>
      <c r="AF42" s="319"/>
      <c r="AG42" s="320"/>
      <c r="AH42" s="111" t="str">
        <f>AH12</f>
        <v>2006</v>
      </c>
      <c r="AI42" s="112"/>
      <c r="AJ42" s="113"/>
      <c r="AK42" s="62"/>
    </row>
    <row r="43" spans="2:37" s="53" customFormat="1" ht="12" customHeight="1">
      <c r="B43" s="67"/>
      <c r="C43" s="68"/>
      <c r="D43" s="68"/>
      <c r="E43" s="68"/>
      <c r="F43" s="68"/>
      <c r="G43" s="69"/>
      <c r="H43" s="69"/>
      <c r="I43" s="69"/>
      <c r="J43" s="69"/>
      <c r="K43" s="69"/>
      <c r="L43" s="69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9"/>
      <c r="Y43" s="68"/>
      <c r="Z43" s="68"/>
      <c r="AA43" s="68"/>
      <c r="AB43" s="106" t="s">
        <v>3</v>
      </c>
      <c r="AC43" s="106"/>
      <c r="AD43" s="106"/>
      <c r="AE43" s="106" t="s">
        <v>4</v>
      </c>
      <c r="AF43" s="106"/>
      <c r="AG43" s="106"/>
      <c r="AH43" s="106" t="s">
        <v>5</v>
      </c>
      <c r="AI43" s="106"/>
      <c r="AJ43" s="106"/>
      <c r="AK43" s="70"/>
    </row>
    <row r="44" spans="2:37" s="53" customFormat="1" ht="12" customHeight="1">
      <c r="B44" s="67"/>
      <c r="C44" s="68"/>
      <c r="D44" s="68"/>
      <c r="E44" s="68"/>
      <c r="F44" s="68"/>
      <c r="G44" s="69"/>
      <c r="H44" s="69"/>
      <c r="I44" s="69"/>
      <c r="J44" s="69"/>
      <c r="K44" s="69"/>
      <c r="L44" s="69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8"/>
      <c r="Z44" s="68"/>
      <c r="AA44" s="68"/>
      <c r="AB44" s="93"/>
      <c r="AC44" s="93"/>
      <c r="AD44" s="93"/>
      <c r="AE44" s="93"/>
      <c r="AF44" s="93"/>
      <c r="AG44" s="93"/>
      <c r="AH44" s="93"/>
      <c r="AI44" s="93"/>
      <c r="AJ44" s="93"/>
      <c r="AK44" s="70"/>
    </row>
    <row r="45" spans="2:37" ht="12" customHeight="1">
      <c r="B45" s="60"/>
      <c r="C45" s="315" t="s">
        <v>137</v>
      </c>
      <c r="D45" s="315"/>
      <c r="E45" s="315"/>
      <c r="F45" s="315"/>
      <c r="G45" s="315"/>
      <c r="H45" s="315"/>
      <c r="I45" s="99"/>
      <c r="J45" s="99"/>
      <c r="K45" s="99"/>
      <c r="L45" s="99"/>
      <c r="M45" s="99"/>
      <c r="N45" s="99"/>
      <c r="O45" s="99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62"/>
    </row>
    <row r="46" spans="2:37" ht="12" customHeight="1">
      <c r="B46" s="60"/>
      <c r="C46" s="315"/>
      <c r="D46" s="315"/>
      <c r="E46" s="315"/>
      <c r="F46" s="315"/>
      <c r="G46" s="315"/>
      <c r="H46" s="315"/>
      <c r="I46" s="100"/>
      <c r="J46" s="100"/>
      <c r="K46" s="100"/>
      <c r="L46" s="100"/>
      <c r="M46" s="100"/>
      <c r="N46" s="100"/>
      <c r="O46" s="100"/>
      <c r="P46" s="87"/>
      <c r="Q46" s="101"/>
      <c r="R46" s="102"/>
      <c r="S46" s="102"/>
      <c r="T46" s="102"/>
      <c r="U46" s="102"/>
      <c r="V46" s="103"/>
      <c r="W46" s="87"/>
      <c r="X46" s="97" t="s">
        <v>40</v>
      </c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62"/>
    </row>
    <row r="47" spans="2:37" ht="12" customHeight="1">
      <c r="B47" s="60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62"/>
    </row>
    <row r="48" spans="2:37" ht="12" customHeight="1">
      <c r="B48" s="6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62"/>
    </row>
    <row r="49" spans="2:37" ht="12" customHeight="1">
      <c r="B49" s="60"/>
      <c r="C49" s="87" t="s">
        <v>138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62"/>
    </row>
    <row r="50" spans="2:37" ht="12" customHeight="1">
      <c r="B50" s="60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62"/>
    </row>
    <row r="51" spans="2:37" ht="12" customHeight="1">
      <c r="B51" s="60"/>
      <c r="C51" s="87" t="s">
        <v>139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316"/>
      <c r="P51" s="316"/>
      <c r="Q51" s="316"/>
      <c r="R51" s="316"/>
      <c r="S51" s="316"/>
      <c r="T51" s="316"/>
      <c r="U51" s="316"/>
      <c r="V51" s="316"/>
      <c r="W51" s="87" t="s">
        <v>140</v>
      </c>
      <c r="X51" s="87"/>
      <c r="Y51" s="87"/>
      <c r="Z51" s="87"/>
      <c r="AA51" s="87"/>
      <c r="AB51" s="87"/>
      <c r="AC51" s="87"/>
      <c r="AD51" s="317"/>
      <c r="AE51" s="317"/>
      <c r="AF51" s="317"/>
      <c r="AG51" s="317"/>
      <c r="AH51" s="317"/>
      <c r="AI51" s="317"/>
      <c r="AJ51" s="317"/>
      <c r="AK51" s="62"/>
    </row>
    <row r="52" spans="2:37" ht="12" customHeight="1">
      <c r="B52" s="60"/>
      <c r="C52" s="87"/>
      <c r="D52" s="87"/>
      <c r="E52" s="87"/>
      <c r="F52" s="87"/>
      <c r="G52" s="87"/>
      <c r="H52" s="87"/>
      <c r="I52" s="99"/>
      <c r="J52" s="99"/>
      <c r="K52" s="99"/>
      <c r="L52" s="99"/>
      <c r="M52" s="99"/>
      <c r="N52" s="99"/>
      <c r="O52" s="99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62"/>
    </row>
    <row r="53" spans="2:37" ht="12" customHeight="1">
      <c r="B53" s="60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62"/>
    </row>
    <row r="54" spans="2:37" ht="12" customHeight="1">
      <c r="B54" s="60"/>
      <c r="C54" s="314" t="s">
        <v>141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62"/>
    </row>
    <row r="55" spans="2:37" ht="12" customHeight="1">
      <c r="B55" s="60"/>
      <c r="C55" s="87"/>
      <c r="D55" s="87"/>
      <c r="E55" s="87"/>
      <c r="F55" s="87"/>
      <c r="G55" s="87"/>
      <c r="H55" s="87"/>
      <c r="I55" s="94"/>
      <c r="J55" s="94"/>
      <c r="K55" s="94"/>
      <c r="L55" s="94"/>
      <c r="M55" s="94"/>
      <c r="N55" s="94"/>
      <c r="O55" s="94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62"/>
    </row>
    <row r="56" spans="2:37" ht="12" customHeight="1">
      <c r="B56" s="60"/>
      <c r="C56" s="87" t="s">
        <v>142</v>
      </c>
      <c r="D56" s="87"/>
      <c r="E56" s="87"/>
      <c r="F56" s="87"/>
      <c r="G56" s="87"/>
      <c r="H56" s="8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87"/>
      <c r="AD56" s="317"/>
      <c r="AE56" s="317"/>
      <c r="AF56" s="317"/>
      <c r="AG56" s="317"/>
      <c r="AH56" s="317"/>
      <c r="AI56" s="317"/>
      <c r="AJ56" s="317"/>
      <c r="AK56" s="62"/>
    </row>
    <row r="57" spans="2:37" ht="12" customHeight="1">
      <c r="B57" s="60"/>
      <c r="C57" s="87"/>
      <c r="D57" s="87"/>
      <c r="E57" s="87"/>
      <c r="F57" s="87"/>
      <c r="G57" s="87"/>
      <c r="H57" s="87"/>
      <c r="I57" s="94"/>
      <c r="J57" s="94"/>
      <c r="K57" s="94"/>
      <c r="L57" s="94"/>
      <c r="M57" s="94"/>
      <c r="N57" s="94"/>
      <c r="O57" s="94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314" t="s">
        <v>143</v>
      </c>
      <c r="AE57" s="314"/>
      <c r="AF57" s="314"/>
      <c r="AG57" s="314"/>
      <c r="AH57" s="314"/>
      <c r="AI57" s="314"/>
      <c r="AJ57" s="314"/>
      <c r="AK57" s="62"/>
    </row>
    <row r="58" spans="2:37" ht="12" customHeight="1">
      <c r="B58" s="60"/>
      <c r="C58" s="87"/>
      <c r="D58" s="87"/>
      <c r="E58" s="87"/>
      <c r="F58" s="87"/>
      <c r="G58" s="87"/>
      <c r="H58" s="87"/>
      <c r="I58" s="94"/>
      <c r="J58" s="94"/>
      <c r="K58" s="94"/>
      <c r="L58" s="94"/>
      <c r="M58" s="94"/>
      <c r="N58" s="94"/>
      <c r="O58" s="94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98"/>
      <c r="AE58" s="98"/>
      <c r="AF58" s="98"/>
      <c r="AG58" s="98"/>
      <c r="AH58" s="98"/>
      <c r="AI58" s="98"/>
      <c r="AJ58" s="98"/>
      <c r="AK58" s="62"/>
    </row>
    <row r="59" spans="2:37" ht="12" customHeight="1">
      <c r="B59" s="60"/>
      <c r="C59" s="96" t="s">
        <v>144</v>
      </c>
      <c r="D59" s="100"/>
      <c r="E59" s="100"/>
      <c r="F59" s="87" t="s">
        <v>144</v>
      </c>
      <c r="G59" s="100"/>
      <c r="H59" s="100"/>
      <c r="I59" s="100"/>
      <c r="J59" s="100"/>
      <c r="K59" s="100"/>
      <c r="L59" s="100"/>
      <c r="M59" s="100"/>
      <c r="N59" s="321">
        <v>200</v>
      </c>
      <c r="O59" s="321"/>
      <c r="P59" s="92"/>
      <c r="Q59" s="87" t="s">
        <v>145</v>
      </c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98"/>
      <c r="AE59" s="98"/>
      <c r="AF59" s="98"/>
      <c r="AG59" s="98"/>
      <c r="AH59" s="98"/>
      <c r="AI59" s="98"/>
      <c r="AJ59" s="98"/>
      <c r="AK59" s="62"/>
    </row>
    <row r="60" spans="2:37" ht="12" customHeight="1">
      <c r="B60" s="60"/>
      <c r="C60" s="87"/>
      <c r="D60" s="87"/>
      <c r="E60" s="87"/>
      <c r="F60" s="87"/>
      <c r="G60" s="87"/>
      <c r="H60" s="87"/>
      <c r="I60" s="94"/>
      <c r="J60" s="94"/>
      <c r="K60" s="94"/>
      <c r="L60" s="94"/>
      <c r="M60" s="94"/>
      <c r="N60" s="94"/>
      <c r="O60" s="94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98"/>
      <c r="AE60" s="98"/>
      <c r="AF60" s="98"/>
      <c r="AG60" s="98"/>
      <c r="AH60" s="98"/>
      <c r="AI60" s="98"/>
      <c r="AJ60" s="98"/>
      <c r="AK60" s="62"/>
    </row>
    <row r="61" spans="2:37" ht="11.25" thickBot="1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90"/>
    </row>
    <row r="65" spans="2:5" ht="10.5">
      <c r="B65" s="91"/>
      <c r="C65" s="91"/>
      <c r="D65" s="91"/>
      <c r="E65" s="91"/>
    </row>
    <row r="66" spans="2:5" ht="10.5">
      <c r="B66" s="91"/>
      <c r="C66" s="91"/>
      <c r="D66" s="91"/>
      <c r="E66" s="91"/>
    </row>
    <row r="67" spans="2:5" ht="10.5">
      <c r="B67" s="91"/>
      <c r="C67" s="91"/>
      <c r="D67" s="91"/>
      <c r="E67" s="91"/>
    </row>
    <row r="68" spans="2:5" ht="10.5">
      <c r="B68" s="91"/>
      <c r="C68" s="91"/>
      <c r="D68" s="91"/>
      <c r="E68" s="91"/>
    </row>
    <row r="69" spans="2:5" ht="10.5">
      <c r="B69" s="91"/>
      <c r="C69" s="91"/>
      <c r="D69" s="91"/>
      <c r="E69" s="91"/>
    </row>
    <row r="70" spans="2:5" ht="10.5">
      <c r="B70" s="91"/>
      <c r="C70" s="91"/>
      <c r="D70" s="91"/>
      <c r="E70" s="91"/>
    </row>
    <row r="71" spans="2:5" ht="10.5">
      <c r="B71" s="91"/>
      <c r="C71" s="91"/>
      <c r="D71" s="91"/>
      <c r="E71" s="91"/>
    </row>
    <row r="72" spans="2:5" ht="10.5">
      <c r="B72" s="91"/>
      <c r="C72" s="91"/>
      <c r="D72" s="91"/>
      <c r="E72" s="91"/>
    </row>
    <row r="73" spans="2:5" ht="10.5">
      <c r="B73" s="91"/>
      <c r="C73" s="91"/>
      <c r="D73" s="91"/>
      <c r="E73" s="91"/>
    </row>
    <row r="74" spans="2:5" ht="10.5">
      <c r="B74" s="91"/>
      <c r="C74" s="91"/>
      <c r="D74" s="91"/>
      <c r="E74" s="91"/>
    </row>
    <row r="75" spans="2:5" ht="10.5">
      <c r="B75" s="91"/>
      <c r="C75" s="91"/>
      <c r="D75" s="91"/>
      <c r="E75" s="91"/>
    </row>
    <row r="76" spans="2:5" ht="10.5">
      <c r="B76" s="91"/>
      <c r="C76" s="91"/>
      <c r="D76" s="91"/>
      <c r="E76" s="91"/>
    </row>
    <row r="77" spans="2:5" ht="10.5">
      <c r="B77" s="91"/>
      <c r="C77" s="91"/>
      <c r="D77" s="91"/>
      <c r="E77" s="91"/>
    </row>
  </sheetData>
  <sheetProtection sheet="1" objects="1" scenarios="1"/>
  <mergeCells count="71">
    <mergeCell ref="C10:N10"/>
    <mergeCell ref="I12:N12"/>
    <mergeCell ref="AB12:AD12"/>
    <mergeCell ref="AE12:AG12"/>
    <mergeCell ref="G3:AJ3"/>
    <mergeCell ref="C4:AJ5"/>
    <mergeCell ref="J6:AJ6"/>
    <mergeCell ref="C8:R8"/>
    <mergeCell ref="X8:AJ8"/>
    <mergeCell ref="I14:N14"/>
    <mergeCell ref="C16:N16"/>
    <mergeCell ref="C17:N17"/>
    <mergeCell ref="AH17:AJ17"/>
    <mergeCell ref="AH12:AJ12"/>
    <mergeCell ref="AB13:AD13"/>
    <mergeCell ref="AE13:AG13"/>
    <mergeCell ref="AH13:AJ13"/>
    <mergeCell ref="AA21:AJ22"/>
    <mergeCell ref="C22:N22"/>
    <mergeCell ref="C23:N23"/>
    <mergeCell ref="C26:AJ26"/>
    <mergeCell ref="C18:N18"/>
    <mergeCell ref="X18:Z18"/>
    <mergeCell ref="C20:N20"/>
    <mergeCell ref="C21:N21"/>
    <mergeCell ref="D27:AI27"/>
    <mergeCell ref="L29:M29"/>
    <mergeCell ref="K31:N31"/>
    <mergeCell ref="O31:Q31"/>
    <mergeCell ref="R31:T31"/>
    <mergeCell ref="U31:W31"/>
    <mergeCell ref="C36:D37"/>
    <mergeCell ref="E36:Z37"/>
    <mergeCell ref="AA36:AE37"/>
    <mergeCell ref="AF36:AJ37"/>
    <mergeCell ref="C33:U33"/>
    <mergeCell ref="X34:Z34"/>
    <mergeCell ref="C35:AJ35"/>
    <mergeCell ref="AA39:AE39"/>
    <mergeCell ref="AF39:AJ39"/>
    <mergeCell ref="C38:D38"/>
    <mergeCell ref="E38:Z38"/>
    <mergeCell ref="AA38:AE38"/>
    <mergeCell ref="AF38:AJ38"/>
    <mergeCell ref="D59:E59"/>
    <mergeCell ref="G59:M59"/>
    <mergeCell ref="N59:O59"/>
    <mergeCell ref="C39:D39"/>
    <mergeCell ref="E39:Z39"/>
    <mergeCell ref="C40:D40"/>
    <mergeCell ref="E40:Z40"/>
    <mergeCell ref="AD51:AJ51"/>
    <mergeCell ref="C54:AJ54"/>
    <mergeCell ref="I56:AB56"/>
    <mergeCell ref="AD56:AJ56"/>
    <mergeCell ref="AA40:AE40"/>
    <mergeCell ref="AF40:AJ40"/>
    <mergeCell ref="AB43:AD43"/>
    <mergeCell ref="AE43:AG43"/>
    <mergeCell ref="AH43:AJ43"/>
    <mergeCell ref="AH42:AJ42"/>
    <mergeCell ref="AD57:AJ57"/>
    <mergeCell ref="X33:Z33"/>
    <mergeCell ref="C45:H46"/>
    <mergeCell ref="O51:V51"/>
    <mergeCell ref="C53:AJ53"/>
    <mergeCell ref="I45:O46"/>
    <mergeCell ref="Q46:V46"/>
    <mergeCell ref="I52:O52"/>
    <mergeCell ref="AB42:AD42"/>
    <mergeCell ref="AE42:AG4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Y114"/>
  <sheetViews>
    <sheetView zoomScaleSheetLayoutView="100" zoomScalePageLayoutView="0" workbookViewId="0" topLeftCell="A1">
      <pane xSplit="31" ySplit="6" topLeftCell="AF7" activePane="bottomRight" state="frozen"/>
      <selection pane="topLeft" activeCell="A1" sqref="A1"/>
      <selection pane="topRight" activeCell="AF1" sqref="AF1"/>
      <selection pane="bottomLeft" activeCell="A7" sqref="A7"/>
      <selection pane="bottomRight" activeCell="AM104" sqref="AM104"/>
    </sheetView>
  </sheetViews>
  <sheetFormatPr defaultColWidth="2.75390625" defaultRowHeight="12.75"/>
  <cols>
    <col min="1" max="16384" width="2.75390625" style="52" customWidth="1"/>
  </cols>
  <sheetData>
    <row r="1" ht="11.25" thickBot="1"/>
    <row r="2" spans="2:37" ht="12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2:37" ht="10.5" customHeight="1">
      <c r="B3" s="60"/>
      <c r="C3" s="61"/>
      <c r="D3" s="61"/>
      <c r="E3" s="61"/>
      <c r="F3" s="61"/>
      <c r="G3" s="223" t="s">
        <v>0</v>
      </c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62"/>
    </row>
    <row r="4" spans="2:103" ht="12" customHeight="1">
      <c r="B4" s="60"/>
      <c r="C4" s="224" t="s">
        <v>68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62"/>
      <c r="AM4" s="220" t="s">
        <v>90</v>
      </c>
      <c r="AN4" s="220"/>
      <c r="AO4" s="220"/>
      <c r="AP4" s="220"/>
      <c r="AQ4" s="220"/>
      <c r="AR4" s="220" t="s">
        <v>91</v>
      </c>
      <c r="AS4" s="220"/>
      <c r="AT4" s="220"/>
      <c r="AU4" s="220"/>
      <c r="AV4" s="220"/>
      <c r="AW4" s="220" t="s">
        <v>92</v>
      </c>
      <c r="AX4" s="220"/>
      <c r="AY4" s="220"/>
      <c r="AZ4" s="220"/>
      <c r="BA4" s="220"/>
      <c r="BB4" s="220" t="s">
        <v>93</v>
      </c>
      <c r="BC4" s="220"/>
      <c r="BD4" s="220"/>
      <c r="BE4" s="220"/>
      <c r="BF4" s="220"/>
      <c r="BG4" s="220" t="s">
        <v>94</v>
      </c>
      <c r="BH4" s="220"/>
      <c r="BI4" s="220"/>
      <c r="BJ4" s="220"/>
      <c r="BK4" s="220"/>
      <c r="BL4" s="220" t="s">
        <v>95</v>
      </c>
      <c r="BM4" s="220"/>
      <c r="BN4" s="220"/>
      <c r="BO4" s="220"/>
      <c r="BP4" s="220"/>
      <c r="BQ4" s="220" t="s">
        <v>96</v>
      </c>
      <c r="BR4" s="220"/>
      <c r="BS4" s="220"/>
      <c r="BT4" s="220"/>
      <c r="BU4" s="220"/>
      <c r="BV4" s="220" t="s">
        <v>97</v>
      </c>
      <c r="BW4" s="220"/>
      <c r="BX4" s="220"/>
      <c r="BY4" s="220"/>
      <c r="BZ4" s="220"/>
      <c r="CA4" s="220" t="s">
        <v>98</v>
      </c>
      <c r="CB4" s="220"/>
      <c r="CC4" s="220"/>
      <c r="CD4" s="220"/>
      <c r="CE4" s="220"/>
      <c r="CF4" s="220" t="s">
        <v>99</v>
      </c>
      <c r="CG4" s="220"/>
      <c r="CH4" s="220"/>
      <c r="CI4" s="220"/>
      <c r="CJ4" s="220"/>
      <c r="CK4" s="220" t="s">
        <v>100</v>
      </c>
      <c r="CL4" s="220"/>
      <c r="CM4" s="220"/>
      <c r="CN4" s="220"/>
      <c r="CO4" s="220"/>
      <c r="CP4" s="220" t="s">
        <v>101</v>
      </c>
      <c r="CQ4" s="220"/>
      <c r="CR4" s="220"/>
      <c r="CS4" s="220"/>
      <c r="CT4" s="220"/>
      <c r="CU4" s="220" t="s">
        <v>102</v>
      </c>
      <c r="CV4" s="220"/>
      <c r="CW4" s="220"/>
      <c r="CX4" s="220"/>
      <c r="CY4" s="220"/>
    </row>
    <row r="5" spans="2:103" ht="12" customHeight="1">
      <c r="B5" s="60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62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</row>
    <row r="6" spans="2:103" ht="10.5" customHeight="1">
      <c r="B6" s="60"/>
      <c r="C6" s="61"/>
      <c r="D6" s="61"/>
      <c r="E6" s="61"/>
      <c r="F6" s="63"/>
      <c r="G6" s="61"/>
      <c r="H6" s="63"/>
      <c r="I6" s="63"/>
      <c r="J6" s="222" t="s">
        <v>64</v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62"/>
      <c r="AM6" s="196">
        <v>1</v>
      </c>
      <c r="AN6" s="196"/>
      <c r="AO6" s="196"/>
      <c r="AP6" s="196"/>
      <c r="AQ6" s="196"/>
      <c r="AR6" s="196">
        <v>2</v>
      </c>
      <c r="AS6" s="196"/>
      <c r="AT6" s="196"/>
      <c r="AU6" s="196"/>
      <c r="AV6" s="196"/>
      <c r="AW6" s="196">
        <v>3</v>
      </c>
      <c r="AX6" s="196"/>
      <c r="AY6" s="196"/>
      <c r="AZ6" s="196"/>
      <c r="BA6" s="196"/>
      <c r="BB6" s="196">
        <v>4</v>
      </c>
      <c r="BC6" s="196"/>
      <c r="BD6" s="196"/>
      <c r="BE6" s="196"/>
      <c r="BF6" s="196"/>
      <c r="BG6" s="196">
        <v>5</v>
      </c>
      <c r="BH6" s="196"/>
      <c r="BI6" s="196"/>
      <c r="BJ6" s="196"/>
      <c r="BK6" s="196"/>
      <c r="BL6" s="196">
        <v>6</v>
      </c>
      <c r="BM6" s="196"/>
      <c r="BN6" s="196"/>
      <c r="BO6" s="196"/>
      <c r="BP6" s="196"/>
      <c r="BQ6" s="196">
        <v>7</v>
      </c>
      <c r="BR6" s="196"/>
      <c r="BS6" s="196"/>
      <c r="BT6" s="196"/>
      <c r="BU6" s="196"/>
      <c r="BV6" s="196">
        <v>8</v>
      </c>
      <c r="BW6" s="196"/>
      <c r="BX6" s="196"/>
      <c r="BY6" s="196"/>
      <c r="BZ6" s="196"/>
      <c r="CA6" s="196">
        <v>9</v>
      </c>
      <c r="CB6" s="196"/>
      <c r="CC6" s="196"/>
      <c r="CD6" s="196"/>
      <c r="CE6" s="196"/>
      <c r="CF6" s="196">
        <v>10</v>
      </c>
      <c r="CG6" s="196"/>
      <c r="CH6" s="196"/>
      <c r="CI6" s="196"/>
      <c r="CJ6" s="196"/>
      <c r="CK6" s="196">
        <v>11</v>
      </c>
      <c r="CL6" s="196"/>
      <c r="CM6" s="196"/>
      <c r="CN6" s="196"/>
      <c r="CO6" s="196"/>
      <c r="CP6" s="196">
        <v>12</v>
      </c>
      <c r="CQ6" s="196"/>
      <c r="CR6" s="196"/>
      <c r="CS6" s="196"/>
      <c r="CT6" s="196"/>
      <c r="CU6" s="196"/>
      <c r="CV6" s="196"/>
      <c r="CW6" s="196"/>
      <c r="CX6" s="196"/>
      <c r="CY6" s="196"/>
    </row>
    <row r="7" spans="2:37" ht="10.5" customHeight="1">
      <c r="B7" s="60"/>
      <c r="C7" s="61"/>
      <c r="D7" s="61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2"/>
    </row>
    <row r="8" spans="2:37" ht="10.5" customHeight="1">
      <c r="B8" s="60"/>
      <c r="C8" s="219" t="s">
        <v>27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61"/>
      <c r="T8" s="61"/>
      <c r="U8" s="61"/>
      <c r="V8" s="61"/>
      <c r="W8" s="61"/>
      <c r="X8" s="219" t="s">
        <v>1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62"/>
    </row>
    <row r="9" spans="2:37" ht="10.5" customHeight="1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1"/>
      <c r="T9" s="61"/>
      <c r="U9" s="61"/>
      <c r="V9" s="61"/>
      <c r="W9" s="61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2"/>
    </row>
    <row r="10" spans="2:37" ht="10.5" customHeight="1">
      <c r="B10" s="60"/>
      <c r="C10" s="20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08"/>
      <c r="O10" s="65"/>
      <c r="P10" s="65"/>
      <c r="Q10" s="65"/>
      <c r="R10" s="65"/>
      <c r="S10" s="61"/>
      <c r="T10" s="61"/>
      <c r="U10" s="61"/>
      <c r="V10" s="61"/>
      <c r="W10" s="61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2"/>
    </row>
    <row r="11" spans="2:37" ht="10.5" customHeight="1">
      <c r="B11" s="60"/>
      <c r="C11" s="61"/>
      <c r="D11" s="6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2"/>
    </row>
    <row r="12" spans="2:43" ht="10.5" customHeight="1">
      <c r="B12" s="60"/>
      <c r="C12" s="66" t="s">
        <v>65</v>
      </c>
      <c r="D12" s="66"/>
      <c r="E12" s="66"/>
      <c r="F12" s="66"/>
      <c r="G12" s="61"/>
      <c r="H12" s="61"/>
      <c r="I12" s="207"/>
      <c r="J12" s="218"/>
      <c r="K12" s="218"/>
      <c r="L12" s="218"/>
      <c r="M12" s="218"/>
      <c r="N12" s="208"/>
      <c r="O12" s="61"/>
      <c r="P12" s="61"/>
      <c r="Q12" s="61"/>
      <c r="R12" s="61"/>
      <c r="S12" s="66"/>
      <c r="T12" s="66"/>
      <c r="U12" s="66"/>
      <c r="V12" s="66"/>
      <c r="W12" s="66"/>
      <c r="X12" s="66" t="s">
        <v>2</v>
      </c>
      <c r="Y12" s="66"/>
      <c r="Z12" s="66"/>
      <c r="AA12" s="66"/>
      <c r="AB12" s="101"/>
      <c r="AC12" s="102"/>
      <c r="AD12" s="103"/>
      <c r="AE12" s="111">
        <f>IF(номер_месяца=12,1,номер_месяца+1)</f>
        <v>9</v>
      </c>
      <c r="AF12" s="112"/>
      <c r="AG12" s="113"/>
      <c r="AH12" s="111" t="str">
        <f>IF(номер_месяца=12,R32+1,R32)</f>
        <v>2005</v>
      </c>
      <c r="AI12" s="112"/>
      <c r="AJ12" s="113"/>
      <c r="AK12" s="62"/>
      <c r="AO12" s="53"/>
      <c r="AP12" s="53"/>
      <c r="AQ12" s="54"/>
    </row>
    <row r="13" spans="2:37" s="53" customFormat="1" ht="10.5" customHeight="1">
      <c r="B13" s="67"/>
      <c r="C13" s="68"/>
      <c r="D13" s="68"/>
      <c r="E13" s="68"/>
      <c r="F13" s="68"/>
      <c r="G13" s="69"/>
      <c r="H13" s="69"/>
      <c r="I13" s="69"/>
      <c r="J13" s="69"/>
      <c r="K13" s="69"/>
      <c r="L13" s="69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68"/>
      <c r="Z13" s="68"/>
      <c r="AA13" s="68"/>
      <c r="AB13" s="217" t="s">
        <v>3</v>
      </c>
      <c r="AC13" s="217"/>
      <c r="AD13" s="217"/>
      <c r="AE13" s="217" t="s">
        <v>4</v>
      </c>
      <c r="AF13" s="217"/>
      <c r="AG13" s="217"/>
      <c r="AH13" s="217" t="s">
        <v>5</v>
      </c>
      <c r="AI13" s="217"/>
      <c r="AJ13" s="217"/>
      <c r="AK13" s="70"/>
    </row>
    <row r="14" spans="2:37" ht="10.5" customHeight="1">
      <c r="B14" s="60"/>
      <c r="C14" s="66" t="s">
        <v>66</v>
      </c>
      <c r="D14" s="66"/>
      <c r="E14" s="66"/>
      <c r="F14" s="66"/>
      <c r="G14" s="61"/>
      <c r="H14" s="61"/>
      <c r="I14" s="101"/>
      <c r="J14" s="102"/>
      <c r="K14" s="102"/>
      <c r="L14" s="102"/>
      <c r="M14" s="102"/>
      <c r="N14" s="103"/>
      <c r="O14" s="61"/>
      <c r="P14" s="61"/>
      <c r="Q14" s="61"/>
      <c r="R14" s="61"/>
      <c r="S14" s="66"/>
      <c r="T14" s="66"/>
      <c r="U14" s="66"/>
      <c r="V14" s="66"/>
      <c r="W14" s="66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62"/>
    </row>
    <row r="15" spans="2:37" ht="10.5" customHeight="1">
      <c r="B15" s="60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2"/>
    </row>
    <row r="16" spans="2:37" ht="10.5" customHeight="1">
      <c r="B16" s="6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</row>
    <row r="17" spans="2:37" s="53" customFormat="1" ht="10.5" customHeight="1">
      <c r="B17" s="67"/>
      <c r="C17" s="215" t="s">
        <v>41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68"/>
      <c r="P17" s="68"/>
      <c r="Q17" s="68"/>
      <c r="R17" s="68"/>
      <c r="S17" s="68"/>
      <c r="T17" s="68"/>
      <c r="U17" s="68"/>
      <c r="V17" s="68"/>
      <c r="W17" s="68"/>
      <c r="X17" s="66" t="s">
        <v>6</v>
      </c>
      <c r="Y17" s="66"/>
      <c r="Z17" s="66"/>
      <c r="AA17" s="66"/>
      <c r="AB17" s="66"/>
      <c r="AC17" s="66"/>
      <c r="AD17" s="66"/>
      <c r="AE17" s="66"/>
      <c r="AF17" s="66"/>
      <c r="AG17" s="66"/>
      <c r="AH17" s="101"/>
      <c r="AI17" s="102"/>
      <c r="AJ17" s="103"/>
      <c r="AK17" s="70"/>
    </row>
    <row r="18" spans="2:37" s="53" customFormat="1" ht="10.5" customHeight="1">
      <c r="B18" s="6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68"/>
      <c r="P18" s="68"/>
      <c r="Q18" s="68"/>
      <c r="R18" s="68"/>
      <c r="S18" s="68"/>
      <c r="T18" s="68"/>
      <c r="U18" s="68"/>
      <c r="V18" s="68"/>
      <c r="W18" s="68"/>
      <c r="X18" s="106" t="s">
        <v>7</v>
      </c>
      <c r="Y18" s="106"/>
      <c r="Z18" s="106"/>
      <c r="AA18" s="66"/>
      <c r="AB18" s="66"/>
      <c r="AC18" s="66"/>
      <c r="AD18" s="66"/>
      <c r="AE18" s="66"/>
      <c r="AF18" s="66"/>
      <c r="AG18" s="66"/>
      <c r="AH18" s="72"/>
      <c r="AI18" s="72"/>
      <c r="AJ18" s="72"/>
      <c r="AK18" s="70"/>
    </row>
    <row r="19" spans="2:37" s="53" customFormat="1" ht="10.5" customHeight="1">
      <c r="B19" s="6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68"/>
      <c r="P19" s="68"/>
      <c r="Q19" s="68"/>
      <c r="R19" s="68"/>
      <c r="S19" s="68"/>
      <c r="T19" s="68"/>
      <c r="U19" s="68"/>
      <c r="V19" s="68"/>
      <c r="W19" s="6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72"/>
      <c r="AI19" s="72"/>
      <c r="AJ19" s="72"/>
      <c r="AK19" s="70"/>
    </row>
    <row r="20" spans="2:41" ht="10.5" customHeight="1">
      <c r="B20" s="6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61"/>
      <c r="P20" s="61"/>
      <c r="Q20" s="61"/>
      <c r="R20" s="61"/>
      <c r="S20" s="61"/>
      <c r="T20" s="61"/>
      <c r="U20" s="61"/>
      <c r="V20" s="61"/>
      <c r="W20" s="61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1"/>
      <c r="AI20" s="71"/>
      <c r="AJ20" s="71"/>
      <c r="AK20" s="62"/>
      <c r="AO20" s="55"/>
    </row>
    <row r="21" spans="2:74" s="53" customFormat="1" ht="10.5" customHeight="1">
      <c r="B21" s="67"/>
      <c r="C21" s="215" t="s">
        <v>36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68"/>
      <c r="Z21" s="68"/>
      <c r="AA21" s="68"/>
      <c r="AB21" s="61"/>
      <c r="AC21" s="61"/>
      <c r="AD21" s="205"/>
      <c r="AE21" s="205"/>
      <c r="AF21" s="205"/>
      <c r="AG21" s="205"/>
      <c r="AH21" s="205"/>
      <c r="AI21" s="205"/>
      <c r="AJ21" s="205"/>
      <c r="AK21" s="70"/>
      <c r="AO21" s="55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</row>
    <row r="22" spans="2:41" ht="10.5" customHeight="1">
      <c r="B22" s="6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61"/>
      <c r="P22" s="61"/>
      <c r="Q22" s="61"/>
      <c r="R22" s="61"/>
      <c r="S22" s="61"/>
      <c r="T22" s="61"/>
      <c r="U22" s="61"/>
      <c r="V22" s="61"/>
      <c r="W22" s="61"/>
      <c r="X22" s="66" t="s">
        <v>26</v>
      </c>
      <c r="Y22" s="61"/>
      <c r="Z22" s="61"/>
      <c r="AA22" s="61"/>
      <c r="AB22" s="61"/>
      <c r="AC22" s="61"/>
      <c r="AD22" s="326"/>
      <c r="AE22" s="326"/>
      <c r="AF22" s="326"/>
      <c r="AG22" s="326"/>
      <c r="AH22" s="326"/>
      <c r="AI22" s="326"/>
      <c r="AJ22" s="326"/>
      <c r="AK22" s="62"/>
      <c r="AO22" s="55"/>
    </row>
    <row r="23" spans="2:41" ht="10.5" customHeight="1">
      <c r="B23" s="60"/>
      <c r="C23" s="215" t="s">
        <v>37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68"/>
      <c r="P23" s="68"/>
      <c r="Q23" s="68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O23" s="55"/>
    </row>
    <row r="24" spans="2:37" ht="10.5" customHeight="1">
      <c r="B24" s="60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</row>
    <row r="25" spans="2:37" ht="10.5" customHeight="1">
      <c r="B25" s="60"/>
      <c r="C25" s="216" t="s">
        <v>63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62"/>
    </row>
    <row r="26" spans="2:37" ht="10.5" customHeight="1">
      <c r="B26" s="60"/>
      <c r="C26" s="71"/>
      <c r="D26" s="206" t="s">
        <v>69</v>
      </c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74"/>
      <c r="AK26" s="62"/>
    </row>
    <row r="27" spans="2:73" ht="10.5" customHeight="1">
      <c r="B27" s="60"/>
      <c r="C27" s="74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74"/>
      <c r="AK27" s="62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</row>
    <row r="28" spans="2:41" ht="10.5" customHeight="1">
      <c r="B28" s="60"/>
      <c r="C28" s="74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74"/>
      <c r="AK28" s="62"/>
      <c r="AN28" s="56"/>
      <c r="AO28" s="55" t="s">
        <v>103</v>
      </c>
    </row>
    <row r="29" spans="2:41" ht="10.5" customHeight="1">
      <c r="B29" s="60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62"/>
      <c r="AN29" s="56"/>
      <c r="AO29" s="55" t="s">
        <v>104</v>
      </c>
    </row>
    <row r="30" spans="2:41" ht="10.5" customHeight="1">
      <c r="B30" s="60"/>
      <c r="C30" s="71"/>
      <c r="D30" s="61"/>
      <c r="E30" s="61"/>
      <c r="F30" s="61"/>
      <c r="G30" s="61" t="s">
        <v>8</v>
      </c>
      <c r="H30" s="71"/>
      <c r="I30" s="71"/>
      <c r="J30" s="71"/>
      <c r="K30" s="71"/>
      <c r="L30" s="207" t="s">
        <v>38</v>
      </c>
      <c r="M30" s="208"/>
      <c r="N30" s="71"/>
      <c r="O30" s="61" t="s">
        <v>9</v>
      </c>
      <c r="P30" s="7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N30" s="56"/>
      <c r="AO30" s="55"/>
    </row>
    <row r="31" spans="2:37" ht="10.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</row>
    <row r="32" spans="2:37" ht="10.5" customHeight="1">
      <c r="B32" s="60"/>
      <c r="C32" s="61"/>
      <c r="D32" s="61"/>
      <c r="E32" s="61"/>
      <c r="F32" s="61"/>
      <c r="G32" s="61"/>
      <c r="H32" s="61"/>
      <c r="I32" s="61"/>
      <c r="J32" s="61" t="s">
        <v>10</v>
      </c>
      <c r="K32" s="209">
        <f>B102</f>
        <v>8</v>
      </c>
      <c r="L32" s="210"/>
      <c r="M32" s="210"/>
      <c r="N32" s="211"/>
      <c r="O32" s="212" t="s">
        <v>11</v>
      </c>
      <c r="P32" s="213"/>
      <c r="Q32" s="214"/>
      <c r="R32" s="101" t="s">
        <v>67</v>
      </c>
      <c r="S32" s="102"/>
      <c r="T32" s="103"/>
      <c r="U32" s="205" t="s">
        <v>12</v>
      </c>
      <c r="V32" s="205"/>
      <c r="W32" s="205"/>
      <c r="X32" s="61"/>
      <c r="Y32" s="71"/>
      <c r="Z32" s="71"/>
      <c r="AA32" s="71"/>
      <c r="AB32" s="71"/>
      <c r="AC32" s="71"/>
      <c r="AD32" s="71"/>
      <c r="AE32" s="61"/>
      <c r="AF32" s="61"/>
      <c r="AG32" s="61"/>
      <c r="AH32" s="61"/>
      <c r="AI32" s="61"/>
      <c r="AJ32" s="61"/>
      <c r="AK32" s="62"/>
    </row>
    <row r="33" spans="2:37" ht="10.5" customHeight="1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2"/>
    </row>
    <row r="34" spans="2:37" ht="10.5" customHeight="1">
      <c r="B34" s="60"/>
      <c r="C34" s="205" t="s">
        <v>28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61"/>
      <c r="W34" s="61"/>
      <c r="X34" s="101"/>
      <c r="Y34" s="102"/>
      <c r="Z34" s="103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2:37" s="78" customFormat="1" ht="10.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106" t="s">
        <v>7</v>
      </c>
      <c r="Y35" s="106"/>
      <c r="Z35" s="10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7"/>
    </row>
    <row r="36" spans="2:37" ht="10.5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325" t="s">
        <v>29</v>
      </c>
      <c r="AB36" s="325"/>
      <c r="AC36" s="325"/>
      <c r="AD36" s="325"/>
      <c r="AE36" s="325"/>
      <c r="AF36" s="325"/>
      <c r="AG36" s="325"/>
      <c r="AH36" s="325"/>
      <c r="AI36" s="325"/>
      <c r="AJ36" s="325"/>
      <c r="AK36" s="62"/>
    </row>
    <row r="37" spans="2:37" ht="12.75" customHeight="1">
      <c r="B37" s="60"/>
      <c r="C37" s="162" t="s">
        <v>13</v>
      </c>
      <c r="D37" s="162"/>
      <c r="E37" s="204" t="s">
        <v>14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2" t="s">
        <v>15</v>
      </c>
      <c r="AB37" s="162"/>
      <c r="AC37" s="162"/>
      <c r="AD37" s="162"/>
      <c r="AE37" s="162"/>
      <c r="AF37" s="162" t="s">
        <v>16</v>
      </c>
      <c r="AG37" s="162"/>
      <c r="AH37" s="162"/>
      <c r="AI37" s="162"/>
      <c r="AJ37" s="162"/>
      <c r="AK37" s="62"/>
    </row>
    <row r="38" spans="2:37" ht="10.5">
      <c r="B38" s="60"/>
      <c r="C38" s="162"/>
      <c r="D38" s="162"/>
      <c r="E38" s="204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62"/>
    </row>
    <row r="39" spans="2:103" ht="9.75" customHeight="1">
      <c r="B39" s="60"/>
      <c r="C39" s="200">
        <v>1</v>
      </c>
      <c r="D39" s="201"/>
      <c r="E39" s="202">
        <v>2</v>
      </c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0">
        <v>3</v>
      </c>
      <c r="AB39" s="203"/>
      <c r="AC39" s="203"/>
      <c r="AD39" s="203"/>
      <c r="AE39" s="201"/>
      <c r="AF39" s="203">
        <v>4</v>
      </c>
      <c r="AG39" s="203"/>
      <c r="AH39" s="203"/>
      <c r="AI39" s="203"/>
      <c r="AJ39" s="201"/>
      <c r="AK39" s="62"/>
      <c r="AM39" s="196">
        <v>1</v>
      </c>
      <c r="AN39" s="196"/>
      <c r="AO39" s="196"/>
      <c r="AP39" s="196"/>
      <c r="AQ39" s="196"/>
      <c r="AR39" s="196">
        <v>2</v>
      </c>
      <c r="AS39" s="196"/>
      <c r="AT39" s="196"/>
      <c r="AU39" s="196"/>
      <c r="AV39" s="196"/>
      <c r="AW39" s="196">
        <v>3</v>
      </c>
      <c r="AX39" s="196"/>
      <c r="AY39" s="196"/>
      <c r="AZ39" s="196"/>
      <c r="BA39" s="196"/>
      <c r="BB39" s="196">
        <v>4</v>
      </c>
      <c r="BC39" s="196"/>
      <c r="BD39" s="196"/>
      <c r="BE39" s="196"/>
      <c r="BF39" s="196"/>
      <c r="BG39" s="196">
        <v>5</v>
      </c>
      <c r="BH39" s="196"/>
      <c r="BI39" s="196"/>
      <c r="BJ39" s="196"/>
      <c r="BK39" s="196"/>
      <c r="BL39" s="196">
        <v>6</v>
      </c>
      <c r="BM39" s="196"/>
      <c r="BN39" s="196"/>
      <c r="BO39" s="196"/>
      <c r="BP39" s="196"/>
      <c r="BQ39" s="196">
        <v>7</v>
      </c>
      <c r="BR39" s="196"/>
      <c r="BS39" s="196"/>
      <c r="BT39" s="196"/>
      <c r="BU39" s="196"/>
      <c r="BV39" s="196">
        <v>8</v>
      </c>
      <c r="BW39" s="196"/>
      <c r="BX39" s="196"/>
      <c r="BY39" s="196"/>
      <c r="BZ39" s="196"/>
      <c r="CA39" s="196">
        <v>9</v>
      </c>
      <c r="CB39" s="196"/>
      <c r="CC39" s="196"/>
      <c r="CD39" s="196"/>
      <c r="CE39" s="196"/>
      <c r="CF39" s="196">
        <v>10</v>
      </c>
      <c r="CG39" s="196"/>
      <c r="CH39" s="196"/>
      <c r="CI39" s="196"/>
      <c r="CJ39" s="196"/>
      <c r="CK39" s="196">
        <v>11</v>
      </c>
      <c r="CL39" s="196"/>
      <c r="CM39" s="196"/>
      <c r="CN39" s="196"/>
      <c r="CO39" s="196"/>
      <c r="CP39" s="196">
        <v>12</v>
      </c>
      <c r="CQ39" s="196"/>
      <c r="CR39" s="196"/>
      <c r="CS39" s="196"/>
      <c r="CT39" s="196"/>
      <c r="CU39" s="196"/>
      <c r="CV39" s="196"/>
      <c r="CW39" s="196"/>
      <c r="CX39" s="196"/>
      <c r="CY39" s="196"/>
    </row>
    <row r="40" spans="2:103" ht="12.75" customHeight="1">
      <c r="B40" s="60"/>
      <c r="C40" s="197">
        <v>1</v>
      </c>
      <c r="D40" s="197"/>
      <c r="E40" s="198" t="s">
        <v>46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52">
        <f>CHOOSE(номер_месяца,AM40,AR40,AW40,BB40,BG40,BL40,BQ40,BV40,CA40,CF40,CK40,CP40)</f>
        <v>0</v>
      </c>
      <c r="AB40" s="152"/>
      <c r="AC40" s="152"/>
      <c r="AD40" s="152"/>
      <c r="AE40" s="152"/>
      <c r="AF40" s="199"/>
      <c r="AG40" s="199"/>
      <c r="AH40" s="199"/>
      <c r="AI40" s="199"/>
      <c r="AJ40" s="199"/>
      <c r="AK40" s="62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69">
        <f>SUM(AM40:CP40)</f>
        <v>0</v>
      </c>
      <c r="CV40" s="169"/>
      <c r="CW40" s="169"/>
      <c r="CX40" s="169"/>
      <c r="CY40" s="169"/>
    </row>
    <row r="41" spans="2:103" ht="12" customHeight="1">
      <c r="B41" s="60"/>
      <c r="C41" s="188">
        <v>2</v>
      </c>
      <c r="D41" s="188"/>
      <c r="E41" s="178" t="s">
        <v>47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69">
        <f>CHOOSE(номер_месяца,AM41,AR41,AW41,BB41,BG41,BL41,BQ41,BV41,CA41,CF41,CK41,CP41)</f>
        <v>0</v>
      </c>
      <c r="AB41" s="169"/>
      <c r="AC41" s="169"/>
      <c r="AD41" s="169"/>
      <c r="AE41" s="169"/>
      <c r="AF41" s="194"/>
      <c r="AG41" s="194"/>
      <c r="AH41" s="194"/>
      <c r="AI41" s="194"/>
      <c r="AJ41" s="194"/>
      <c r="AK41" s="62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69">
        <f>SUM(AM41:CP41)</f>
        <v>0</v>
      </c>
      <c r="CV41" s="169"/>
      <c r="CW41" s="169"/>
      <c r="CX41" s="169"/>
      <c r="CY41" s="169"/>
    </row>
    <row r="42" spans="2:103" ht="12" customHeight="1">
      <c r="B42" s="60"/>
      <c r="C42" s="188" t="s">
        <v>39</v>
      </c>
      <c r="D42" s="188"/>
      <c r="E42" s="192" t="s">
        <v>48</v>
      </c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87">
        <f>AA40-AA41</f>
        <v>0</v>
      </c>
      <c r="AB42" s="187"/>
      <c r="AC42" s="187"/>
      <c r="AD42" s="187"/>
      <c r="AE42" s="187"/>
      <c r="AF42" s="194"/>
      <c r="AG42" s="194"/>
      <c r="AH42" s="194"/>
      <c r="AI42" s="194"/>
      <c r="AJ42" s="194"/>
      <c r="AK42" s="62"/>
      <c r="AM42" s="187">
        <f>AM40-AM41</f>
        <v>0</v>
      </c>
      <c r="AN42" s="187"/>
      <c r="AO42" s="187"/>
      <c r="AP42" s="187"/>
      <c r="AQ42" s="187"/>
      <c r="AR42" s="187">
        <f>AR40-AR41</f>
        <v>0</v>
      </c>
      <c r="AS42" s="187"/>
      <c r="AT42" s="187"/>
      <c r="AU42" s="187"/>
      <c r="AV42" s="187"/>
      <c r="AW42" s="187">
        <f>AW40-AW41</f>
        <v>0</v>
      </c>
      <c r="AX42" s="187"/>
      <c r="AY42" s="187"/>
      <c r="AZ42" s="187"/>
      <c r="BA42" s="187"/>
      <c r="BB42" s="187">
        <f>BB40-BB41</f>
        <v>0</v>
      </c>
      <c r="BC42" s="187"/>
      <c r="BD42" s="187"/>
      <c r="BE42" s="187"/>
      <c r="BF42" s="187"/>
      <c r="BG42" s="187">
        <f>BG40-BG41</f>
        <v>0</v>
      </c>
      <c r="BH42" s="187"/>
      <c r="BI42" s="187"/>
      <c r="BJ42" s="187"/>
      <c r="BK42" s="187"/>
      <c r="BL42" s="187">
        <f>BL40-BL41</f>
        <v>0</v>
      </c>
      <c r="BM42" s="187"/>
      <c r="BN42" s="187"/>
      <c r="BO42" s="187"/>
      <c r="BP42" s="187"/>
      <c r="BQ42" s="187">
        <f>BQ40-BQ41</f>
        <v>0</v>
      </c>
      <c r="BR42" s="187"/>
      <c r="BS42" s="187"/>
      <c r="BT42" s="187"/>
      <c r="BU42" s="187"/>
      <c r="BV42" s="187">
        <f>BV40-BV41</f>
        <v>0</v>
      </c>
      <c r="BW42" s="187"/>
      <c r="BX42" s="187"/>
      <c r="BY42" s="187"/>
      <c r="BZ42" s="187"/>
      <c r="CA42" s="187">
        <f>CA40-CA41</f>
        <v>0</v>
      </c>
      <c r="CB42" s="187"/>
      <c r="CC42" s="187"/>
      <c r="CD42" s="187"/>
      <c r="CE42" s="187"/>
      <c r="CF42" s="187">
        <f>CF40-CF41</f>
        <v>0</v>
      </c>
      <c r="CG42" s="187"/>
      <c r="CH42" s="187"/>
      <c r="CI42" s="187"/>
      <c r="CJ42" s="187"/>
      <c r="CK42" s="187">
        <f>CK40-CK41</f>
        <v>0</v>
      </c>
      <c r="CL42" s="187"/>
      <c r="CM42" s="187"/>
      <c r="CN42" s="187"/>
      <c r="CO42" s="187"/>
      <c r="CP42" s="187">
        <f>CP40-CP41</f>
        <v>0</v>
      </c>
      <c r="CQ42" s="187"/>
      <c r="CR42" s="187"/>
      <c r="CS42" s="187"/>
      <c r="CT42" s="187"/>
      <c r="CU42" s="187">
        <f>SUM(AM42:CP42)</f>
        <v>0</v>
      </c>
      <c r="CV42" s="187"/>
      <c r="CW42" s="187"/>
      <c r="CX42" s="187"/>
      <c r="CY42" s="187"/>
    </row>
    <row r="43" spans="2:103" ht="12" customHeight="1">
      <c r="B43" s="60"/>
      <c r="C43" s="188"/>
      <c r="D43" s="188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87"/>
      <c r="AB43" s="187"/>
      <c r="AC43" s="187"/>
      <c r="AD43" s="187"/>
      <c r="AE43" s="187"/>
      <c r="AF43" s="194"/>
      <c r="AG43" s="194"/>
      <c r="AH43" s="194"/>
      <c r="AI43" s="194"/>
      <c r="AJ43" s="194"/>
      <c r="AK43" s="62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</row>
    <row r="44" spans="2:103" ht="12" customHeight="1">
      <c r="B44" s="60"/>
      <c r="C44" s="188"/>
      <c r="D44" s="188"/>
      <c r="E44" s="191" t="s">
        <v>70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87"/>
      <c r="AB44" s="187"/>
      <c r="AC44" s="187"/>
      <c r="AD44" s="187"/>
      <c r="AE44" s="187"/>
      <c r="AF44" s="194"/>
      <c r="AG44" s="194"/>
      <c r="AH44" s="194"/>
      <c r="AI44" s="194"/>
      <c r="AJ44" s="194"/>
      <c r="AK44" s="62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</row>
    <row r="45" spans="2:103" ht="12" customHeight="1">
      <c r="B45" s="60"/>
      <c r="C45" s="188" t="s">
        <v>42</v>
      </c>
      <c r="D45" s="188"/>
      <c r="E45" s="185" t="s">
        <v>71</v>
      </c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76">
        <f>CHOOSE(номер_месяца,AM45,AR45,AW45,BB45,BG45,BL45,BQ45,BV45,CA45,CF45,CK45,CP45)</f>
        <v>0</v>
      </c>
      <c r="AB45" s="176"/>
      <c r="AC45" s="176"/>
      <c r="AD45" s="176"/>
      <c r="AE45" s="176"/>
      <c r="AF45" s="180"/>
      <c r="AG45" s="180"/>
      <c r="AH45" s="180"/>
      <c r="AI45" s="180"/>
      <c r="AJ45" s="180"/>
      <c r="AK45" s="62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87">
        <f>SUM(AM45:CP45)</f>
        <v>0</v>
      </c>
      <c r="CV45" s="187"/>
      <c r="CW45" s="187"/>
      <c r="CX45" s="187"/>
      <c r="CY45" s="187"/>
    </row>
    <row r="46" spans="2:103" ht="12" customHeight="1">
      <c r="B46" s="60"/>
      <c r="C46" s="188"/>
      <c r="D46" s="188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76"/>
      <c r="AB46" s="176"/>
      <c r="AC46" s="176"/>
      <c r="AD46" s="176"/>
      <c r="AE46" s="176"/>
      <c r="AF46" s="180"/>
      <c r="AG46" s="180"/>
      <c r="AH46" s="180"/>
      <c r="AI46" s="180"/>
      <c r="AJ46" s="180"/>
      <c r="AK46" s="62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87"/>
      <c r="CV46" s="187"/>
      <c r="CW46" s="187"/>
      <c r="CX46" s="187"/>
      <c r="CY46" s="187"/>
    </row>
    <row r="47" spans="2:103" ht="12" customHeight="1">
      <c r="B47" s="60"/>
      <c r="C47" s="188" t="s">
        <v>43</v>
      </c>
      <c r="D47" s="188"/>
      <c r="E47" s="185" t="s">
        <v>72</v>
      </c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76">
        <f>CHOOSE(номер_месяца,AM47,AR47,AW47,BB47,BG47,BL47,BQ47,BV47,CA47,CF47,CK47,CP47)</f>
        <v>0</v>
      </c>
      <c r="AB47" s="176"/>
      <c r="AC47" s="176"/>
      <c r="AD47" s="176"/>
      <c r="AE47" s="176"/>
      <c r="AF47" s="180"/>
      <c r="AG47" s="180"/>
      <c r="AH47" s="180"/>
      <c r="AI47" s="180"/>
      <c r="AJ47" s="180"/>
      <c r="AK47" s="62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87">
        <f>SUM(AM47:CP47)</f>
        <v>0</v>
      </c>
      <c r="CV47" s="187"/>
      <c r="CW47" s="187"/>
      <c r="CX47" s="187"/>
      <c r="CY47" s="187"/>
    </row>
    <row r="48" spans="2:103" ht="12" customHeight="1">
      <c r="B48" s="60"/>
      <c r="C48" s="188"/>
      <c r="D48" s="188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76"/>
      <c r="AB48" s="176"/>
      <c r="AC48" s="176"/>
      <c r="AD48" s="176"/>
      <c r="AE48" s="176"/>
      <c r="AF48" s="180"/>
      <c r="AG48" s="180"/>
      <c r="AH48" s="180"/>
      <c r="AI48" s="180"/>
      <c r="AJ48" s="180"/>
      <c r="AK48" s="62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87"/>
      <c r="CV48" s="187"/>
      <c r="CW48" s="187"/>
      <c r="CX48" s="187"/>
      <c r="CY48" s="187"/>
    </row>
    <row r="49" spans="2:103" ht="12" customHeight="1">
      <c r="B49" s="60"/>
      <c r="C49" s="184" t="s">
        <v>44</v>
      </c>
      <c r="D49" s="184"/>
      <c r="E49" s="185" t="s">
        <v>73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76">
        <f>CHOOSE(номер_месяца,AM49,AR49,AW49,BB49,BG49,BL49,BQ49,BV49,CA49,CF49,CK49,CP49)</f>
        <v>0</v>
      </c>
      <c r="AB49" s="176"/>
      <c r="AC49" s="176"/>
      <c r="AD49" s="176"/>
      <c r="AE49" s="176"/>
      <c r="AF49" s="180"/>
      <c r="AG49" s="180"/>
      <c r="AH49" s="180"/>
      <c r="AI49" s="180"/>
      <c r="AJ49" s="180"/>
      <c r="AK49" s="62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87">
        <f>SUM(AM49:CP49)</f>
        <v>0</v>
      </c>
      <c r="CV49" s="187"/>
      <c r="CW49" s="187"/>
      <c r="CX49" s="187"/>
      <c r="CY49" s="187"/>
    </row>
    <row r="50" spans="2:103" ht="12" customHeight="1">
      <c r="B50" s="60"/>
      <c r="C50" s="184"/>
      <c r="D50" s="184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76"/>
      <c r="AB50" s="176"/>
      <c r="AC50" s="176"/>
      <c r="AD50" s="176"/>
      <c r="AE50" s="176"/>
      <c r="AF50" s="180"/>
      <c r="AG50" s="180"/>
      <c r="AH50" s="180"/>
      <c r="AI50" s="180"/>
      <c r="AJ50" s="180"/>
      <c r="AK50" s="62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87"/>
      <c r="CV50" s="187"/>
      <c r="CW50" s="187"/>
      <c r="CX50" s="187"/>
      <c r="CY50" s="187"/>
    </row>
    <row r="51" spans="2:103" ht="12" customHeight="1">
      <c r="B51" s="60"/>
      <c r="C51" s="184" t="s">
        <v>49</v>
      </c>
      <c r="D51" s="184"/>
      <c r="E51" s="185" t="s">
        <v>74</v>
      </c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76">
        <f>CHOOSE(номер_месяца,AM51,AR51,AW51,BB51,BG51,BL51,BQ51,BV51,CA51,CF51,CK51,CP51)</f>
        <v>0</v>
      </c>
      <c r="AB51" s="176"/>
      <c r="AC51" s="176"/>
      <c r="AD51" s="176"/>
      <c r="AE51" s="176"/>
      <c r="AF51" s="180"/>
      <c r="AG51" s="180"/>
      <c r="AH51" s="180"/>
      <c r="AI51" s="180"/>
      <c r="AJ51" s="180"/>
      <c r="AK51" s="62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87">
        <f>SUM(AM51:CP51)</f>
        <v>0</v>
      </c>
      <c r="CV51" s="187"/>
      <c r="CW51" s="187"/>
      <c r="CX51" s="187"/>
      <c r="CY51" s="187"/>
    </row>
    <row r="52" spans="2:103" ht="12" customHeight="1">
      <c r="B52" s="60"/>
      <c r="C52" s="184"/>
      <c r="D52" s="184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76"/>
      <c r="AB52" s="176"/>
      <c r="AC52" s="176"/>
      <c r="AD52" s="176"/>
      <c r="AE52" s="176"/>
      <c r="AF52" s="180"/>
      <c r="AG52" s="180"/>
      <c r="AH52" s="180"/>
      <c r="AI52" s="180"/>
      <c r="AJ52" s="180"/>
      <c r="AK52" s="62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87"/>
      <c r="CV52" s="187"/>
      <c r="CW52" s="187"/>
      <c r="CX52" s="187"/>
      <c r="CY52" s="187"/>
    </row>
    <row r="53" spans="2:103" ht="12" customHeight="1">
      <c r="B53" s="60"/>
      <c r="C53" s="177">
        <v>4</v>
      </c>
      <c r="D53" s="177"/>
      <c r="E53" s="189" t="s">
        <v>75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76">
        <f>AA45*4/100</f>
        <v>0</v>
      </c>
      <c r="AB53" s="176"/>
      <c r="AC53" s="176"/>
      <c r="AD53" s="176"/>
      <c r="AE53" s="176"/>
      <c r="AF53" s="180"/>
      <c r="AG53" s="180"/>
      <c r="AH53" s="180"/>
      <c r="AI53" s="180"/>
      <c r="AJ53" s="180"/>
      <c r="AK53" s="62"/>
      <c r="AM53" s="176">
        <f>AM45*4/100</f>
        <v>0</v>
      </c>
      <c r="AN53" s="176"/>
      <c r="AO53" s="176"/>
      <c r="AP53" s="176"/>
      <c r="AQ53" s="176"/>
      <c r="AR53" s="176">
        <f>AR45*4/100</f>
        <v>0</v>
      </c>
      <c r="AS53" s="176"/>
      <c r="AT53" s="176"/>
      <c r="AU53" s="176"/>
      <c r="AV53" s="176"/>
      <c r="AW53" s="176">
        <f>AW45*4/100</f>
        <v>0</v>
      </c>
      <c r="AX53" s="176"/>
      <c r="AY53" s="176"/>
      <c r="AZ53" s="176"/>
      <c r="BA53" s="176"/>
      <c r="BB53" s="176">
        <f>BB45*4/100</f>
        <v>0</v>
      </c>
      <c r="BC53" s="176"/>
      <c r="BD53" s="176"/>
      <c r="BE53" s="176"/>
      <c r="BF53" s="176"/>
      <c r="BG53" s="176">
        <f>BG45*4/100</f>
        <v>0</v>
      </c>
      <c r="BH53" s="176"/>
      <c r="BI53" s="176"/>
      <c r="BJ53" s="176"/>
      <c r="BK53" s="176"/>
      <c r="BL53" s="176">
        <f>BL45*4/100</f>
        <v>0</v>
      </c>
      <c r="BM53" s="176"/>
      <c r="BN53" s="176"/>
      <c r="BO53" s="176"/>
      <c r="BP53" s="176"/>
      <c r="BQ53" s="176">
        <f>BQ45*4/100</f>
        <v>0</v>
      </c>
      <c r="BR53" s="176"/>
      <c r="BS53" s="176"/>
      <c r="BT53" s="176"/>
      <c r="BU53" s="176"/>
      <c r="BV53" s="176">
        <f>BV45*4/100</f>
        <v>0</v>
      </c>
      <c r="BW53" s="176"/>
      <c r="BX53" s="176"/>
      <c r="BY53" s="176"/>
      <c r="BZ53" s="176"/>
      <c r="CA53" s="176">
        <f>CA45*4/100</f>
        <v>0</v>
      </c>
      <c r="CB53" s="176"/>
      <c r="CC53" s="176"/>
      <c r="CD53" s="176"/>
      <c r="CE53" s="176"/>
      <c r="CF53" s="176">
        <f>CF45*4/100</f>
        <v>0</v>
      </c>
      <c r="CG53" s="176"/>
      <c r="CH53" s="176"/>
      <c r="CI53" s="176"/>
      <c r="CJ53" s="176"/>
      <c r="CK53" s="176">
        <f>CK45*4/100</f>
        <v>0</v>
      </c>
      <c r="CL53" s="176"/>
      <c r="CM53" s="176"/>
      <c r="CN53" s="176"/>
      <c r="CO53" s="176"/>
      <c r="CP53" s="176">
        <f>CP45*4/100</f>
        <v>0</v>
      </c>
      <c r="CQ53" s="176"/>
      <c r="CR53" s="176"/>
      <c r="CS53" s="176"/>
      <c r="CT53" s="176"/>
      <c r="CU53" s="169">
        <f aca="true" t="shared" si="0" ref="CU53:CU58">SUM(AM53:CP53)</f>
        <v>0</v>
      </c>
      <c r="CV53" s="169"/>
      <c r="CW53" s="169"/>
      <c r="CX53" s="169"/>
      <c r="CY53" s="169"/>
    </row>
    <row r="54" spans="2:103" ht="12" customHeight="1">
      <c r="B54" s="60"/>
      <c r="C54" s="177">
        <v>5</v>
      </c>
      <c r="D54" s="177"/>
      <c r="E54" s="179" t="s">
        <v>76</v>
      </c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6">
        <f>AA47*1/100</f>
        <v>0</v>
      </c>
      <c r="AB54" s="176"/>
      <c r="AC54" s="176"/>
      <c r="AD54" s="176"/>
      <c r="AE54" s="176"/>
      <c r="AF54" s="180"/>
      <c r="AG54" s="180"/>
      <c r="AH54" s="180"/>
      <c r="AI54" s="180"/>
      <c r="AJ54" s="180"/>
      <c r="AK54" s="62"/>
      <c r="AM54" s="176">
        <f>AM47*1/100</f>
        <v>0</v>
      </c>
      <c r="AN54" s="176"/>
      <c r="AO54" s="176"/>
      <c r="AP54" s="176"/>
      <c r="AQ54" s="176"/>
      <c r="AR54" s="176">
        <f>AR47*1/100</f>
        <v>0</v>
      </c>
      <c r="AS54" s="176"/>
      <c r="AT54" s="176"/>
      <c r="AU54" s="176"/>
      <c r="AV54" s="176"/>
      <c r="AW54" s="176">
        <f>AW47*1/100</f>
        <v>0</v>
      </c>
      <c r="AX54" s="176"/>
      <c r="AY54" s="176"/>
      <c r="AZ54" s="176"/>
      <c r="BA54" s="176"/>
      <c r="BB54" s="176">
        <f>BB47*1/100</f>
        <v>0</v>
      </c>
      <c r="BC54" s="176"/>
      <c r="BD54" s="176"/>
      <c r="BE54" s="176"/>
      <c r="BF54" s="176"/>
      <c r="BG54" s="176">
        <f>BG47*1/100</f>
        <v>0</v>
      </c>
      <c r="BH54" s="176"/>
      <c r="BI54" s="176"/>
      <c r="BJ54" s="176"/>
      <c r="BK54" s="176"/>
      <c r="BL54" s="176">
        <f>BL47*1/100</f>
        <v>0</v>
      </c>
      <c r="BM54" s="176"/>
      <c r="BN54" s="176"/>
      <c r="BO54" s="176"/>
      <c r="BP54" s="176"/>
      <c r="BQ54" s="176">
        <f>BQ47*1/100</f>
        <v>0</v>
      </c>
      <c r="BR54" s="176"/>
      <c r="BS54" s="176"/>
      <c r="BT54" s="176"/>
      <c r="BU54" s="176"/>
      <c r="BV54" s="176">
        <f>BV47*1/100</f>
        <v>0</v>
      </c>
      <c r="BW54" s="176"/>
      <c r="BX54" s="176"/>
      <c r="BY54" s="176"/>
      <c r="BZ54" s="176"/>
      <c r="CA54" s="176">
        <f>CA47*1/100</f>
        <v>0</v>
      </c>
      <c r="CB54" s="176"/>
      <c r="CC54" s="176"/>
      <c r="CD54" s="176"/>
      <c r="CE54" s="176"/>
      <c r="CF54" s="176">
        <f>CF47*1/100</f>
        <v>0</v>
      </c>
      <c r="CG54" s="176"/>
      <c r="CH54" s="176"/>
      <c r="CI54" s="176"/>
      <c r="CJ54" s="176"/>
      <c r="CK54" s="176">
        <f>CK47*1/100</f>
        <v>0</v>
      </c>
      <c r="CL54" s="176"/>
      <c r="CM54" s="176"/>
      <c r="CN54" s="176"/>
      <c r="CO54" s="176"/>
      <c r="CP54" s="176">
        <f>CP47*1/100</f>
        <v>0</v>
      </c>
      <c r="CQ54" s="176"/>
      <c r="CR54" s="176"/>
      <c r="CS54" s="176"/>
      <c r="CT54" s="176"/>
      <c r="CU54" s="169">
        <f t="shared" si="0"/>
        <v>0</v>
      </c>
      <c r="CV54" s="169"/>
      <c r="CW54" s="169"/>
      <c r="CX54" s="169"/>
      <c r="CY54" s="169"/>
    </row>
    <row r="55" spans="2:103" ht="12" customHeight="1">
      <c r="B55" s="60"/>
      <c r="C55" s="188" t="s">
        <v>45</v>
      </c>
      <c r="D55" s="188"/>
      <c r="E55" s="186" t="s">
        <v>77</v>
      </c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76">
        <f>AA49*0.5/100</f>
        <v>0</v>
      </c>
      <c r="AB55" s="176"/>
      <c r="AC55" s="176"/>
      <c r="AD55" s="176"/>
      <c r="AE55" s="176"/>
      <c r="AF55" s="180"/>
      <c r="AG55" s="180"/>
      <c r="AH55" s="180"/>
      <c r="AI55" s="180"/>
      <c r="AJ55" s="180"/>
      <c r="AK55" s="62"/>
      <c r="AM55" s="176">
        <f>AM49*0.5/100</f>
        <v>0</v>
      </c>
      <c r="AN55" s="176"/>
      <c r="AO55" s="176"/>
      <c r="AP55" s="176"/>
      <c r="AQ55" s="176"/>
      <c r="AR55" s="176">
        <f>AR49*0.5/100</f>
        <v>0</v>
      </c>
      <c r="AS55" s="176"/>
      <c r="AT55" s="176"/>
      <c r="AU55" s="176"/>
      <c r="AV55" s="176"/>
      <c r="AW55" s="176">
        <f>AW49*0.5/100</f>
        <v>0</v>
      </c>
      <c r="AX55" s="176"/>
      <c r="AY55" s="176"/>
      <c r="AZ55" s="176"/>
      <c r="BA55" s="176"/>
      <c r="BB55" s="176">
        <f>BB49*0.5/100</f>
        <v>0</v>
      </c>
      <c r="BC55" s="176"/>
      <c r="BD55" s="176"/>
      <c r="BE55" s="176"/>
      <c r="BF55" s="176"/>
      <c r="BG55" s="176">
        <f>BG49*0.5/100</f>
        <v>0</v>
      </c>
      <c r="BH55" s="176"/>
      <c r="BI55" s="176"/>
      <c r="BJ55" s="176"/>
      <c r="BK55" s="176"/>
      <c r="BL55" s="176">
        <f>BL49*0.5/100</f>
        <v>0</v>
      </c>
      <c r="BM55" s="176"/>
      <c r="BN55" s="176"/>
      <c r="BO55" s="176"/>
      <c r="BP55" s="176"/>
      <c r="BQ55" s="176">
        <f>BQ49*0.5/100</f>
        <v>0</v>
      </c>
      <c r="BR55" s="176"/>
      <c r="BS55" s="176"/>
      <c r="BT55" s="176"/>
      <c r="BU55" s="176"/>
      <c r="BV55" s="176">
        <f>BV49*0.5/100</f>
        <v>0</v>
      </c>
      <c r="BW55" s="176"/>
      <c r="BX55" s="176"/>
      <c r="BY55" s="176"/>
      <c r="BZ55" s="176"/>
      <c r="CA55" s="176">
        <f>CA49*0.5/100</f>
        <v>0</v>
      </c>
      <c r="CB55" s="176"/>
      <c r="CC55" s="176"/>
      <c r="CD55" s="176"/>
      <c r="CE55" s="176"/>
      <c r="CF55" s="176">
        <f>CF49*0.5/100</f>
        <v>0</v>
      </c>
      <c r="CG55" s="176"/>
      <c r="CH55" s="176"/>
      <c r="CI55" s="176"/>
      <c r="CJ55" s="176"/>
      <c r="CK55" s="176">
        <f>CK49*0.5/100</f>
        <v>0</v>
      </c>
      <c r="CL55" s="176"/>
      <c r="CM55" s="176"/>
      <c r="CN55" s="176"/>
      <c r="CO55" s="176"/>
      <c r="CP55" s="176">
        <f>CP49*0.5/100</f>
        <v>0</v>
      </c>
      <c r="CQ55" s="176"/>
      <c r="CR55" s="176"/>
      <c r="CS55" s="176"/>
      <c r="CT55" s="176"/>
      <c r="CU55" s="169">
        <f t="shared" si="0"/>
        <v>0</v>
      </c>
      <c r="CV55" s="169"/>
      <c r="CW55" s="169"/>
      <c r="CX55" s="169"/>
      <c r="CY55" s="169"/>
    </row>
    <row r="56" spans="2:103" ht="12.75" customHeight="1">
      <c r="B56" s="60"/>
      <c r="C56" s="177">
        <v>6</v>
      </c>
      <c r="D56" s="177"/>
      <c r="E56" s="181" t="s">
        <v>78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76">
        <f>AA51*3/100</f>
        <v>0</v>
      </c>
      <c r="AB56" s="176"/>
      <c r="AC56" s="176"/>
      <c r="AD56" s="176"/>
      <c r="AE56" s="176"/>
      <c r="AF56" s="180"/>
      <c r="AG56" s="180"/>
      <c r="AH56" s="180"/>
      <c r="AI56" s="180"/>
      <c r="AJ56" s="180"/>
      <c r="AK56" s="62"/>
      <c r="AM56" s="176">
        <f>AM51*3/100</f>
        <v>0</v>
      </c>
      <c r="AN56" s="176"/>
      <c r="AO56" s="176"/>
      <c r="AP56" s="176"/>
      <c r="AQ56" s="176"/>
      <c r="AR56" s="176">
        <f>AR51*3/100</f>
        <v>0</v>
      </c>
      <c r="AS56" s="176"/>
      <c r="AT56" s="176"/>
      <c r="AU56" s="176"/>
      <c r="AV56" s="176"/>
      <c r="AW56" s="176">
        <f>AW51*3/100</f>
        <v>0</v>
      </c>
      <c r="AX56" s="176"/>
      <c r="AY56" s="176"/>
      <c r="AZ56" s="176"/>
      <c r="BA56" s="176"/>
      <c r="BB56" s="176">
        <f>BB51*3/100</f>
        <v>0</v>
      </c>
      <c r="BC56" s="176"/>
      <c r="BD56" s="176"/>
      <c r="BE56" s="176"/>
      <c r="BF56" s="176"/>
      <c r="BG56" s="176">
        <f>BG51*3/100</f>
        <v>0</v>
      </c>
      <c r="BH56" s="176"/>
      <c r="BI56" s="176"/>
      <c r="BJ56" s="176"/>
      <c r="BK56" s="176"/>
      <c r="BL56" s="176">
        <f>BL51*3/100</f>
        <v>0</v>
      </c>
      <c r="BM56" s="176"/>
      <c r="BN56" s="176"/>
      <c r="BO56" s="176"/>
      <c r="BP56" s="176"/>
      <c r="BQ56" s="176">
        <f>BQ51*3/100</f>
        <v>0</v>
      </c>
      <c r="BR56" s="176"/>
      <c r="BS56" s="176"/>
      <c r="BT56" s="176"/>
      <c r="BU56" s="176"/>
      <c r="BV56" s="176">
        <f>BV51*3/100</f>
        <v>0</v>
      </c>
      <c r="BW56" s="176"/>
      <c r="BX56" s="176"/>
      <c r="BY56" s="176"/>
      <c r="BZ56" s="176"/>
      <c r="CA56" s="176">
        <f>CA51*3/100</f>
        <v>0</v>
      </c>
      <c r="CB56" s="176"/>
      <c r="CC56" s="176"/>
      <c r="CD56" s="176"/>
      <c r="CE56" s="176"/>
      <c r="CF56" s="176">
        <f>CF51*3/100</f>
        <v>0</v>
      </c>
      <c r="CG56" s="176"/>
      <c r="CH56" s="176"/>
      <c r="CI56" s="176"/>
      <c r="CJ56" s="176"/>
      <c r="CK56" s="176">
        <f>CK51*3/100</f>
        <v>0</v>
      </c>
      <c r="CL56" s="176"/>
      <c r="CM56" s="176"/>
      <c r="CN56" s="176"/>
      <c r="CO56" s="176"/>
      <c r="CP56" s="176">
        <f>CP51*3/100</f>
        <v>0</v>
      </c>
      <c r="CQ56" s="176"/>
      <c r="CR56" s="176"/>
      <c r="CS56" s="176"/>
      <c r="CT56" s="176"/>
      <c r="CU56" s="169">
        <f t="shared" si="0"/>
        <v>0</v>
      </c>
      <c r="CV56" s="169"/>
      <c r="CW56" s="169"/>
      <c r="CX56" s="169"/>
      <c r="CY56" s="169"/>
    </row>
    <row r="57" spans="2:103" ht="12.75" customHeight="1">
      <c r="B57" s="60"/>
      <c r="C57" s="177">
        <v>7</v>
      </c>
      <c r="D57" s="177"/>
      <c r="E57" s="181" t="s">
        <v>50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76">
        <f>SUM(AA53:AE56)</f>
        <v>0</v>
      </c>
      <c r="AB57" s="176"/>
      <c r="AC57" s="176"/>
      <c r="AD57" s="176"/>
      <c r="AE57" s="176"/>
      <c r="AF57" s="180"/>
      <c r="AG57" s="180"/>
      <c r="AH57" s="180"/>
      <c r="AI57" s="180"/>
      <c r="AJ57" s="180"/>
      <c r="AK57" s="62"/>
      <c r="AM57" s="176">
        <f>SUM(AM53:AQ56)</f>
        <v>0</v>
      </c>
      <c r="AN57" s="176"/>
      <c r="AO57" s="176"/>
      <c r="AP57" s="176"/>
      <c r="AQ57" s="176"/>
      <c r="AR57" s="176">
        <f>SUM(AR53:AV56)</f>
        <v>0</v>
      </c>
      <c r="AS57" s="176"/>
      <c r="AT57" s="176"/>
      <c r="AU57" s="176"/>
      <c r="AV57" s="176"/>
      <c r="AW57" s="176">
        <f>SUM(AW53:BA56)</f>
        <v>0</v>
      </c>
      <c r="AX57" s="176"/>
      <c r="AY57" s="176"/>
      <c r="AZ57" s="176"/>
      <c r="BA57" s="176"/>
      <c r="BB57" s="176">
        <f>SUM(BB53:BF56)</f>
        <v>0</v>
      </c>
      <c r="BC57" s="176"/>
      <c r="BD57" s="176"/>
      <c r="BE57" s="176"/>
      <c r="BF57" s="176"/>
      <c r="BG57" s="176">
        <f>SUM(BG53:BK56)</f>
        <v>0</v>
      </c>
      <c r="BH57" s="176"/>
      <c r="BI57" s="176"/>
      <c r="BJ57" s="176"/>
      <c r="BK57" s="176"/>
      <c r="BL57" s="176">
        <f>SUM(BL53:BP56)</f>
        <v>0</v>
      </c>
      <c r="BM57" s="176"/>
      <c r="BN57" s="176"/>
      <c r="BO57" s="176"/>
      <c r="BP57" s="176"/>
      <c r="BQ57" s="176">
        <f>SUM(BQ53:BU56)</f>
        <v>0</v>
      </c>
      <c r="BR57" s="176"/>
      <c r="BS57" s="176"/>
      <c r="BT57" s="176"/>
      <c r="BU57" s="176"/>
      <c r="BV57" s="176">
        <f>SUM(BV53:BZ56)</f>
        <v>0</v>
      </c>
      <c r="BW57" s="176"/>
      <c r="BX57" s="176"/>
      <c r="BY57" s="176"/>
      <c r="BZ57" s="176"/>
      <c r="CA57" s="176">
        <f>SUM(CA53:CE56)</f>
        <v>0</v>
      </c>
      <c r="CB57" s="176"/>
      <c r="CC57" s="176"/>
      <c r="CD57" s="176"/>
      <c r="CE57" s="176"/>
      <c r="CF57" s="176">
        <f>SUM(CF53:CJ56)</f>
        <v>0</v>
      </c>
      <c r="CG57" s="176"/>
      <c r="CH57" s="176"/>
      <c r="CI57" s="176"/>
      <c r="CJ57" s="176"/>
      <c r="CK57" s="176">
        <f>SUM(CK53:CO56)</f>
        <v>0</v>
      </c>
      <c r="CL57" s="176"/>
      <c r="CM57" s="176"/>
      <c r="CN57" s="176"/>
      <c r="CO57" s="176"/>
      <c r="CP57" s="176">
        <f>SUM(CP53:CT56)</f>
        <v>0</v>
      </c>
      <c r="CQ57" s="176"/>
      <c r="CR57" s="176"/>
      <c r="CS57" s="176"/>
      <c r="CT57" s="176"/>
      <c r="CU57" s="169">
        <f t="shared" si="0"/>
        <v>0</v>
      </c>
      <c r="CV57" s="169"/>
      <c r="CW57" s="169"/>
      <c r="CX57" s="169"/>
      <c r="CY57" s="169"/>
    </row>
    <row r="58" spans="2:103" ht="12" customHeight="1">
      <c r="B58" s="60"/>
      <c r="C58" s="177">
        <v>8</v>
      </c>
      <c r="D58" s="177"/>
      <c r="E58" s="179" t="s">
        <v>56</v>
      </c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6">
        <f>SUM(AA60:AA62)</f>
        <v>0</v>
      </c>
      <c r="AB58" s="176"/>
      <c r="AC58" s="176"/>
      <c r="AD58" s="176"/>
      <c r="AE58" s="176"/>
      <c r="AF58" s="180"/>
      <c r="AG58" s="180"/>
      <c r="AH58" s="180"/>
      <c r="AI58" s="180"/>
      <c r="AJ58" s="180"/>
      <c r="AK58" s="62"/>
      <c r="AM58" s="176">
        <f>SUM(AM60:AM62)</f>
        <v>0</v>
      </c>
      <c r="AN58" s="176"/>
      <c r="AO58" s="176"/>
      <c r="AP58" s="176"/>
      <c r="AQ58" s="176"/>
      <c r="AR58" s="176">
        <f>SUM(AR60:AR62)</f>
        <v>0</v>
      </c>
      <c r="AS58" s="176"/>
      <c r="AT58" s="176"/>
      <c r="AU58" s="176"/>
      <c r="AV58" s="176"/>
      <c r="AW58" s="176">
        <f>SUM(AW60:AW62)</f>
        <v>0</v>
      </c>
      <c r="AX58" s="176"/>
      <c r="AY58" s="176"/>
      <c r="AZ58" s="176"/>
      <c r="BA58" s="176"/>
      <c r="BB58" s="176">
        <f>SUM(BB60:BB62)</f>
        <v>0</v>
      </c>
      <c r="BC58" s="176"/>
      <c r="BD58" s="176"/>
      <c r="BE58" s="176"/>
      <c r="BF58" s="176"/>
      <c r="BG58" s="176">
        <f>SUM(BG60:BG62)</f>
        <v>0</v>
      </c>
      <c r="BH58" s="176"/>
      <c r="BI58" s="176"/>
      <c r="BJ58" s="176"/>
      <c r="BK58" s="176"/>
      <c r="BL58" s="176">
        <f>SUM(BL60:BL62)</f>
        <v>0</v>
      </c>
      <c r="BM58" s="176"/>
      <c r="BN58" s="176"/>
      <c r="BO58" s="176"/>
      <c r="BP58" s="176"/>
      <c r="BQ58" s="176">
        <f>SUM(BQ60:BQ62)</f>
        <v>0</v>
      </c>
      <c r="BR58" s="176"/>
      <c r="BS58" s="176"/>
      <c r="BT58" s="176"/>
      <c r="BU58" s="176"/>
      <c r="BV58" s="176">
        <f>SUM(BV60:BV62)</f>
        <v>0</v>
      </c>
      <c r="BW58" s="176"/>
      <c r="BX58" s="176"/>
      <c r="BY58" s="176"/>
      <c r="BZ58" s="176"/>
      <c r="CA58" s="176">
        <f>SUM(CA60:CA62)</f>
        <v>0</v>
      </c>
      <c r="CB58" s="176"/>
      <c r="CC58" s="176"/>
      <c r="CD58" s="176"/>
      <c r="CE58" s="176"/>
      <c r="CF58" s="176">
        <f>SUM(CF60:CF62)</f>
        <v>0</v>
      </c>
      <c r="CG58" s="176"/>
      <c r="CH58" s="176"/>
      <c r="CI58" s="176"/>
      <c r="CJ58" s="176"/>
      <c r="CK58" s="176">
        <f>SUM(CK60:CK62)</f>
        <v>0</v>
      </c>
      <c r="CL58" s="176"/>
      <c r="CM58" s="176"/>
      <c r="CN58" s="176"/>
      <c r="CO58" s="176"/>
      <c r="CP58" s="176">
        <f>SUM(CP60:CP62)</f>
        <v>0</v>
      </c>
      <c r="CQ58" s="176"/>
      <c r="CR58" s="176"/>
      <c r="CS58" s="176"/>
      <c r="CT58" s="176"/>
      <c r="CU58" s="187">
        <f t="shared" si="0"/>
        <v>0</v>
      </c>
      <c r="CV58" s="187"/>
      <c r="CW58" s="187"/>
      <c r="CX58" s="187"/>
      <c r="CY58" s="187"/>
    </row>
    <row r="59" spans="2:103" ht="12" customHeight="1">
      <c r="B59" s="60"/>
      <c r="C59" s="177"/>
      <c r="D59" s="177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6"/>
      <c r="AB59" s="176"/>
      <c r="AC59" s="176"/>
      <c r="AD59" s="176"/>
      <c r="AE59" s="176"/>
      <c r="AF59" s="180"/>
      <c r="AG59" s="180"/>
      <c r="AH59" s="180"/>
      <c r="AI59" s="180"/>
      <c r="AJ59" s="180"/>
      <c r="AK59" s="62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87"/>
      <c r="CV59" s="187"/>
      <c r="CW59" s="187"/>
      <c r="CX59" s="187"/>
      <c r="CY59" s="187"/>
    </row>
    <row r="60" spans="2:103" ht="12" customHeight="1">
      <c r="B60" s="60"/>
      <c r="C60" s="184" t="s">
        <v>51</v>
      </c>
      <c r="D60" s="184"/>
      <c r="E60" s="185" t="s">
        <v>79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69">
        <f>CHOOSE(номер_месяца,AM60,AR60,AW60,BB60,BG60,BL60,BQ60,BV60,CA60,CF60,CK60,CP60)</f>
        <v>0</v>
      </c>
      <c r="AB60" s="169"/>
      <c r="AC60" s="169"/>
      <c r="AD60" s="169"/>
      <c r="AE60" s="169"/>
      <c r="AF60" s="180"/>
      <c r="AG60" s="180"/>
      <c r="AH60" s="180"/>
      <c r="AI60" s="180"/>
      <c r="AJ60" s="180"/>
      <c r="AK60" s="62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69">
        <f aca="true" t="shared" si="1" ref="CU60:CU67">SUM(AM60:CP60)</f>
        <v>0</v>
      </c>
      <c r="CV60" s="169"/>
      <c r="CW60" s="169"/>
      <c r="CX60" s="169"/>
      <c r="CY60" s="169"/>
    </row>
    <row r="61" spans="2:103" ht="12" customHeight="1">
      <c r="B61" s="60"/>
      <c r="C61" s="184" t="s">
        <v>52</v>
      </c>
      <c r="D61" s="184"/>
      <c r="E61" s="185" t="s">
        <v>80</v>
      </c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69">
        <f>CHOOSE(номер_месяца,AM61,AR61,AW61,BB61,BG61,BL61,BQ61,BV61,CA61,CF61,CK61,CP61)</f>
        <v>0</v>
      </c>
      <c r="AB61" s="169"/>
      <c r="AC61" s="169"/>
      <c r="AD61" s="169"/>
      <c r="AE61" s="169"/>
      <c r="AF61" s="180"/>
      <c r="AG61" s="180"/>
      <c r="AH61" s="180"/>
      <c r="AI61" s="180"/>
      <c r="AJ61" s="180"/>
      <c r="AK61" s="62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69">
        <f t="shared" si="1"/>
        <v>0</v>
      </c>
      <c r="CV61" s="169"/>
      <c r="CW61" s="169"/>
      <c r="CX61" s="169"/>
      <c r="CY61" s="169"/>
    </row>
    <row r="62" spans="2:103" ht="12" customHeight="1">
      <c r="B62" s="60"/>
      <c r="C62" s="184" t="s">
        <v>53</v>
      </c>
      <c r="D62" s="184"/>
      <c r="E62" s="185" t="s">
        <v>55</v>
      </c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69">
        <f>CHOOSE(номер_месяца,AM62,AR62,AW62,BB62,BG62,BL62,BQ62,BV62,CA62,CF62,CK62,CP62)</f>
        <v>0</v>
      </c>
      <c r="AB62" s="169"/>
      <c r="AC62" s="169"/>
      <c r="AD62" s="169"/>
      <c r="AE62" s="169"/>
      <c r="AF62" s="180"/>
      <c r="AG62" s="180"/>
      <c r="AH62" s="180"/>
      <c r="AI62" s="180"/>
      <c r="AJ62" s="180"/>
      <c r="AK62" s="62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69">
        <f t="shared" si="1"/>
        <v>0</v>
      </c>
      <c r="CV62" s="169"/>
      <c r="CW62" s="169"/>
      <c r="CX62" s="169"/>
      <c r="CY62" s="169"/>
    </row>
    <row r="63" spans="2:103" ht="12" customHeight="1">
      <c r="B63" s="60"/>
      <c r="C63" s="177">
        <v>9</v>
      </c>
      <c r="D63" s="177"/>
      <c r="E63" s="182" t="s">
        <v>86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76">
        <f>AA60*4/100</f>
        <v>0</v>
      </c>
      <c r="AB63" s="176"/>
      <c r="AC63" s="176"/>
      <c r="AD63" s="176"/>
      <c r="AE63" s="176"/>
      <c r="AF63" s="180"/>
      <c r="AG63" s="180"/>
      <c r="AH63" s="180"/>
      <c r="AI63" s="180"/>
      <c r="AJ63" s="180"/>
      <c r="AK63" s="62"/>
      <c r="AM63" s="176">
        <f>AM60*4/100</f>
        <v>0</v>
      </c>
      <c r="AN63" s="176"/>
      <c r="AO63" s="176"/>
      <c r="AP63" s="176"/>
      <c r="AQ63" s="176"/>
      <c r="AR63" s="176">
        <f>AR60*4/100</f>
        <v>0</v>
      </c>
      <c r="AS63" s="176"/>
      <c r="AT63" s="176"/>
      <c r="AU63" s="176"/>
      <c r="AV63" s="176"/>
      <c r="AW63" s="176">
        <f>AW60*4/100</f>
        <v>0</v>
      </c>
      <c r="AX63" s="176"/>
      <c r="AY63" s="176"/>
      <c r="AZ63" s="176"/>
      <c r="BA63" s="176"/>
      <c r="BB63" s="176">
        <f>BB60*4/100</f>
        <v>0</v>
      </c>
      <c r="BC63" s="176"/>
      <c r="BD63" s="176"/>
      <c r="BE63" s="176"/>
      <c r="BF63" s="176"/>
      <c r="BG63" s="176">
        <f>BG60*4/100</f>
        <v>0</v>
      </c>
      <c r="BH63" s="176"/>
      <c r="BI63" s="176"/>
      <c r="BJ63" s="176"/>
      <c r="BK63" s="176"/>
      <c r="BL63" s="176">
        <f>BL60*4/100</f>
        <v>0</v>
      </c>
      <c r="BM63" s="176"/>
      <c r="BN63" s="176"/>
      <c r="BO63" s="176"/>
      <c r="BP63" s="176"/>
      <c r="BQ63" s="176">
        <f>BQ60*4/100</f>
        <v>0</v>
      </c>
      <c r="BR63" s="176"/>
      <c r="BS63" s="176"/>
      <c r="BT63" s="176"/>
      <c r="BU63" s="176"/>
      <c r="BV63" s="176">
        <f>BV60*4/100</f>
        <v>0</v>
      </c>
      <c r="BW63" s="176"/>
      <c r="BX63" s="176"/>
      <c r="BY63" s="176"/>
      <c r="BZ63" s="176"/>
      <c r="CA63" s="176">
        <f>CA60*4/100</f>
        <v>0</v>
      </c>
      <c r="CB63" s="176"/>
      <c r="CC63" s="176"/>
      <c r="CD63" s="176"/>
      <c r="CE63" s="176"/>
      <c r="CF63" s="176">
        <f>CF60*4/100</f>
        <v>0</v>
      </c>
      <c r="CG63" s="176"/>
      <c r="CH63" s="176"/>
      <c r="CI63" s="176"/>
      <c r="CJ63" s="176"/>
      <c r="CK63" s="176">
        <f>CK60*4/100</f>
        <v>0</v>
      </c>
      <c r="CL63" s="176"/>
      <c r="CM63" s="176"/>
      <c r="CN63" s="176"/>
      <c r="CO63" s="176"/>
      <c r="CP63" s="176">
        <f>CP60*4/100</f>
        <v>0</v>
      </c>
      <c r="CQ63" s="176"/>
      <c r="CR63" s="176"/>
      <c r="CS63" s="176"/>
      <c r="CT63" s="176"/>
      <c r="CU63" s="169">
        <f t="shared" si="1"/>
        <v>0</v>
      </c>
      <c r="CV63" s="169"/>
      <c r="CW63" s="169"/>
      <c r="CX63" s="169"/>
      <c r="CY63" s="169"/>
    </row>
    <row r="64" spans="2:103" ht="12" customHeight="1">
      <c r="B64" s="60"/>
      <c r="C64" s="177">
        <v>10</v>
      </c>
      <c r="D64" s="177"/>
      <c r="E64" s="179" t="s">
        <v>81</v>
      </c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6">
        <f>AA61*1/100</f>
        <v>0</v>
      </c>
      <c r="AB64" s="176"/>
      <c r="AC64" s="176"/>
      <c r="AD64" s="176"/>
      <c r="AE64" s="176"/>
      <c r="AF64" s="180"/>
      <c r="AG64" s="180"/>
      <c r="AH64" s="180"/>
      <c r="AI64" s="180"/>
      <c r="AJ64" s="180"/>
      <c r="AK64" s="62"/>
      <c r="AM64" s="176">
        <f>AM61*1/100</f>
        <v>0</v>
      </c>
      <c r="AN64" s="176"/>
      <c r="AO64" s="176"/>
      <c r="AP64" s="176"/>
      <c r="AQ64" s="176"/>
      <c r="AR64" s="176">
        <f>AR61*1/100</f>
        <v>0</v>
      </c>
      <c r="AS64" s="176"/>
      <c r="AT64" s="176"/>
      <c r="AU64" s="176"/>
      <c r="AV64" s="176"/>
      <c r="AW64" s="176">
        <f>AW61*1/100</f>
        <v>0</v>
      </c>
      <c r="AX64" s="176"/>
      <c r="AY64" s="176"/>
      <c r="AZ64" s="176"/>
      <c r="BA64" s="176"/>
      <c r="BB64" s="176">
        <f>BB61*1/100</f>
        <v>0</v>
      </c>
      <c r="BC64" s="176"/>
      <c r="BD64" s="176"/>
      <c r="BE64" s="176"/>
      <c r="BF64" s="176"/>
      <c r="BG64" s="176">
        <f>BG61*1/100</f>
        <v>0</v>
      </c>
      <c r="BH64" s="176"/>
      <c r="BI64" s="176"/>
      <c r="BJ64" s="176"/>
      <c r="BK64" s="176"/>
      <c r="BL64" s="176">
        <f>BL61*1/100</f>
        <v>0</v>
      </c>
      <c r="BM64" s="176"/>
      <c r="BN64" s="176"/>
      <c r="BO64" s="176"/>
      <c r="BP64" s="176"/>
      <c r="BQ64" s="176">
        <f>BQ61*1/100</f>
        <v>0</v>
      </c>
      <c r="BR64" s="176"/>
      <c r="BS64" s="176"/>
      <c r="BT64" s="176"/>
      <c r="BU64" s="176"/>
      <c r="BV64" s="176">
        <f>BV61*1/100</f>
        <v>0</v>
      </c>
      <c r="BW64" s="176"/>
      <c r="BX64" s="176"/>
      <c r="BY64" s="176"/>
      <c r="BZ64" s="176"/>
      <c r="CA64" s="176">
        <f>CA61*1/100</f>
        <v>0</v>
      </c>
      <c r="CB64" s="176"/>
      <c r="CC64" s="176"/>
      <c r="CD64" s="176"/>
      <c r="CE64" s="176"/>
      <c r="CF64" s="176">
        <f>CF61*1/100</f>
        <v>0</v>
      </c>
      <c r="CG64" s="176"/>
      <c r="CH64" s="176"/>
      <c r="CI64" s="176"/>
      <c r="CJ64" s="176"/>
      <c r="CK64" s="176">
        <f>CK61*1/100</f>
        <v>0</v>
      </c>
      <c r="CL64" s="176"/>
      <c r="CM64" s="176"/>
      <c r="CN64" s="176"/>
      <c r="CO64" s="176"/>
      <c r="CP64" s="176">
        <f>CP61*1/100</f>
        <v>0</v>
      </c>
      <c r="CQ64" s="176"/>
      <c r="CR64" s="176"/>
      <c r="CS64" s="176"/>
      <c r="CT64" s="176"/>
      <c r="CU64" s="169">
        <f t="shared" si="1"/>
        <v>0</v>
      </c>
      <c r="CV64" s="169"/>
      <c r="CW64" s="169"/>
      <c r="CX64" s="169"/>
      <c r="CY64" s="169"/>
    </row>
    <row r="65" spans="2:103" ht="12.75" customHeight="1">
      <c r="B65" s="60"/>
      <c r="C65" s="177">
        <v>11</v>
      </c>
      <c r="D65" s="177"/>
      <c r="E65" s="181" t="s">
        <v>82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76">
        <f>AA62*3/100</f>
        <v>0</v>
      </c>
      <c r="AB65" s="176"/>
      <c r="AC65" s="176"/>
      <c r="AD65" s="176"/>
      <c r="AE65" s="176"/>
      <c r="AF65" s="180"/>
      <c r="AG65" s="180"/>
      <c r="AH65" s="180"/>
      <c r="AI65" s="180"/>
      <c r="AJ65" s="180"/>
      <c r="AK65" s="62"/>
      <c r="AM65" s="176">
        <f>AM62*3/100</f>
        <v>0</v>
      </c>
      <c r="AN65" s="176"/>
      <c r="AO65" s="176"/>
      <c r="AP65" s="176"/>
      <c r="AQ65" s="176"/>
      <c r="AR65" s="176">
        <f>AR62*3/100</f>
        <v>0</v>
      </c>
      <c r="AS65" s="176"/>
      <c r="AT65" s="176"/>
      <c r="AU65" s="176"/>
      <c r="AV65" s="176"/>
      <c r="AW65" s="176">
        <f>AW62*3/100</f>
        <v>0</v>
      </c>
      <c r="AX65" s="176"/>
      <c r="AY65" s="176"/>
      <c r="AZ65" s="176"/>
      <c r="BA65" s="176"/>
      <c r="BB65" s="176">
        <f>BB62*3/100</f>
        <v>0</v>
      </c>
      <c r="BC65" s="176"/>
      <c r="BD65" s="176"/>
      <c r="BE65" s="176"/>
      <c r="BF65" s="176"/>
      <c r="BG65" s="176">
        <f>BG62*3/100</f>
        <v>0</v>
      </c>
      <c r="BH65" s="176"/>
      <c r="BI65" s="176"/>
      <c r="BJ65" s="176"/>
      <c r="BK65" s="176"/>
      <c r="BL65" s="176">
        <f>BL62*3/100</f>
        <v>0</v>
      </c>
      <c r="BM65" s="176"/>
      <c r="BN65" s="176"/>
      <c r="BO65" s="176"/>
      <c r="BP65" s="176"/>
      <c r="BQ65" s="176">
        <f>BQ62*3/100</f>
        <v>0</v>
      </c>
      <c r="BR65" s="176"/>
      <c r="BS65" s="176"/>
      <c r="BT65" s="176"/>
      <c r="BU65" s="176"/>
      <c r="BV65" s="176">
        <f>BV62*3/100</f>
        <v>0</v>
      </c>
      <c r="BW65" s="176"/>
      <c r="BX65" s="176"/>
      <c r="BY65" s="176"/>
      <c r="BZ65" s="176"/>
      <c r="CA65" s="176">
        <f>CA62*3/100</f>
        <v>0</v>
      </c>
      <c r="CB65" s="176"/>
      <c r="CC65" s="176"/>
      <c r="CD65" s="176"/>
      <c r="CE65" s="176"/>
      <c r="CF65" s="176">
        <f>CF62*3/100</f>
        <v>0</v>
      </c>
      <c r="CG65" s="176"/>
      <c r="CH65" s="176"/>
      <c r="CI65" s="176"/>
      <c r="CJ65" s="176"/>
      <c r="CK65" s="176">
        <f>CK62*3/100</f>
        <v>0</v>
      </c>
      <c r="CL65" s="176"/>
      <c r="CM65" s="176"/>
      <c r="CN65" s="176"/>
      <c r="CO65" s="176"/>
      <c r="CP65" s="176">
        <f>CP62*3/100</f>
        <v>0</v>
      </c>
      <c r="CQ65" s="176"/>
      <c r="CR65" s="176"/>
      <c r="CS65" s="176"/>
      <c r="CT65" s="176"/>
      <c r="CU65" s="169">
        <f t="shared" si="1"/>
        <v>0</v>
      </c>
      <c r="CV65" s="169"/>
      <c r="CW65" s="169"/>
      <c r="CX65" s="169"/>
      <c r="CY65" s="169"/>
    </row>
    <row r="66" spans="2:103" ht="12.75" customHeight="1">
      <c r="B66" s="60"/>
      <c r="C66" s="177">
        <v>12</v>
      </c>
      <c r="D66" s="177"/>
      <c r="E66" s="178" t="s">
        <v>87</v>
      </c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6">
        <f>SUM(AA63:AE65)</f>
        <v>0</v>
      </c>
      <c r="AB66" s="176"/>
      <c r="AC66" s="176"/>
      <c r="AD66" s="176"/>
      <c r="AE66" s="176"/>
      <c r="AF66" s="180"/>
      <c r="AG66" s="180"/>
      <c r="AH66" s="180"/>
      <c r="AI66" s="180"/>
      <c r="AJ66" s="180"/>
      <c r="AK66" s="62"/>
      <c r="AM66" s="176">
        <f>SUM(AM63:AQ65)</f>
        <v>0</v>
      </c>
      <c r="AN66" s="176"/>
      <c r="AO66" s="176"/>
      <c r="AP66" s="176"/>
      <c r="AQ66" s="176"/>
      <c r="AR66" s="176">
        <f>SUM(AR63:AV65)</f>
        <v>0</v>
      </c>
      <c r="AS66" s="176"/>
      <c r="AT66" s="176"/>
      <c r="AU66" s="176"/>
      <c r="AV66" s="176"/>
      <c r="AW66" s="176">
        <f>SUM(AW63:BA65)</f>
        <v>0</v>
      </c>
      <c r="AX66" s="176"/>
      <c r="AY66" s="176"/>
      <c r="AZ66" s="176"/>
      <c r="BA66" s="176"/>
      <c r="BB66" s="176">
        <f>SUM(BB63:BF65)</f>
        <v>0</v>
      </c>
      <c r="BC66" s="176"/>
      <c r="BD66" s="176"/>
      <c r="BE66" s="176"/>
      <c r="BF66" s="176"/>
      <c r="BG66" s="176">
        <f>SUM(BG63:BK65)</f>
        <v>0</v>
      </c>
      <c r="BH66" s="176"/>
      <c r="BI66" s="176"/>
      <c r="BJ66" s="176"/>
      <c r="BK66" s="176"/>
      <c r="BL66" s="176">
        <f>SUM(BL63:BP65)</f>
        <v>0</v>
      </c>
      <c r="BM66" s="176"/>
      <c r="BN66" s="176"/>
      <c r="BO66" s="176"/>
      <c r="BP66" s="176"/>
      <c r="BQ66" s="176">
        <f>SUM(BQ63:BU65)</f>
        <v>0</v>
      </c>
      <c r="BR66" s="176"/>
      <c r="BS66" s="176"/>
      <c r="BT66" s="176"/>
      <c r="BU66" s="176"/>
      <c r="BV66" s="176">
        <f>SUM(BV63:BZ65)</f>
        <v>0</v>
      </c>
      <c r="BW66" s="176"/>
      <c r="BX66" s="176"/>
      <c r="BY66" s="176"/>
      <c r="BZ66" s="176"/>
      <c r="CA66" s="176">
        <f>SUM(CA63:CE65)</f>
        <v>0</v>
      </c>
      <c r="CB66" s="176"/>
      <c r="CC66" s="176"/>
      <c r="CD66" s="176"/>
      <c r="CE66" s="176"/>
      <c r="CF66" s="176">
        <f>SUM(CF63:CJ65)</f>
        <v>0</v>
      </c>
      <c r="CG66" s="176"/>
      <c r="CH66" s="176"/>
      <c r="CI66" s="176"/>
      <c r="CJ66" s="176"/>
      <c r="CK66" s="176">
        <f>SUM(CK63:CO65)</f>
        <v>0</v>
      </c>
      <c r="CL66" s="176"/>
      <c r="CM66" s="176"/>
      <c r="CN66" s="176"/>
      <c r="CO66" s="176"/>
      <c r="CP66" s="176">
        <f>SUM(CP63:CT65)</f>
        <v>0</v>
      </c>
      <c r="CQ66" s="176"/>
      <c r="CR66" s="176"/>
      <c r="CS66" s="176"/>
      <c r="CT66" s="176"/>
      <c r="CU66" s="169">
        <f t="shared" si="1"/>
        <v>0</v>
      </c>
      <c r="CV66" s="169"/>
      <c r="CW66" s="169"/>
      <c r="CX66" s="169"/>
      <c r="CY66" s="169"/>
    </row>
    <row r="67" spans="2:103" ht="12" customHeight="1">
      <c r="B67" s="60"/>
      <c r="C67" s="172">
        <v>13</v>
      </c>
      <c r="D67" s="172"/>
      <c r="E67" s="174" t="s">
        <v>54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1">
        <f>AA57-AA66</f>
        <v>0</v>
      </c>
      <c r="AB67" s="171"/>
      <c r="AC67" s="171"/>
      <c r="AD67" s="171"/>
      <c r="AE67" s="171"/>
      <c r="AF67" s="175"/>
      <c r="AG67" s="175"/>
      <c r="AH67" s="175"/>
      <c r="AI67" s="175"/>
      <c r="AJ67" s="175"/>
      <c r="AK67" s="62"/>
      <c r="AM67" s="171">
        <f>AM57-AM66</f>
        <v>0</v>
      </c>
      <c r="AN67" s="171"/>
      <c r="AO67" s="171"/>
      <c r="AP67" s="171"/>
      <c r="AQ67" s="171"/>
      <c r="AR67" s="171">
        <f>AR57-AR66</f>
        <v>0</v>
      </c>
      <c r="AS67" s="171"/>
      <c r="AT67" s="171"/>
      <c r="AU67" s="171"/>
      <c r="AV67" s="171"/>
      <c r="AW67" s="171">
        <f>AW57-AW66</f>
        <v>0</v>
      </c>
      <c r="AX67" s="171"/>
      <c r="AY67" s="171"/>
      <c r="AZ67" s="171"/>
      <c r="BA67" s="171"/>
      <c r="BB67" s="171">
        <f>BB57-BB66</f>
        <v>0</v>
      </c>
      <c r="BC67" s="171"/>
      <c r="BD67" s="171"/>
      <c r="BE67" s="171"/>
      <c r="BF67" s="171"/>
      <c r="BG67" s="171">
        <f>BG57-BG66</f>
        <v>0</v>
      </c>
      <c r="BH67" s="171"/>
      <c r="BI67" s="171"/>
      <c r="BJ67" s="171"/>
      <c r="BK67" s="171"/>
      <c r="BL67" s="171">
        <f>BL57-BL66</f>
        <v>0</v>
      </c>
      <c r="BM67" s="171"/>
      <c r="BN67" s="171"/>
      <c r="BO67" s="171"/>
      <c r="BP67" s="171"/>
      <c r="BQ67" s="171">
        <f>BQ57-BQ66</f>
        <v>0</v>
      </c>
      <c r="BR67" s="171"/>
      <c r="BS67" s="171"/>
      <c r="BT67" s="171"/>
      <c r="BU67" s="171"/>
      <c r="BV67" s="171">
        <f>BV57-BV66</f>
        <v>0</v>
      </c>
      <c r="BW67" s="171"/>
      <c r="BX67" s="171"/>
      <c r="BY67" s="171"/>
      <c r="BZ67" s="171"/>
      <c r="CA67" s="171">
        <f>CA57-CA66</f>
        <v>0</v>
      </c>
      <c r="CB67" s="171"/>
      <c r="CC67" s="171"/>
      <c r="CD67" s="171"/>
      <c r="CE67" s="171"/>
      <c r="CF67" s="171">
        <f>CF57-CF66</f>
        <v>0</v>
      </c>
      <c r="CG67" s="171"/>
      <c r="CH67" s="171"/>
      <c r="CI67" s="171"/>
      <c r="CJ67" s="171"/>
      <c r="CK67" s="171">
        <f>CK57-CK66</f>
        <v>0</v>
      </c>
      <c r="CL67" s="171"/>
      <c r="CM67" s="171"/>
      <c r="CN67" s="171"/>
      <c r="CO67" s="171"/>
      <c r="CP67" s="171">
        <f>CP57-CP66</f>
        <v>0</v>
      </c>
      <c r="CQ67" s="171"/>
      <c r="CR67" s="171"/>
      <c r="CS67" s="171"/>
      <c r="CT67" s="171"/>
      <c r="CU67" s="140">
        <f t="shared" si="1"/>
        <v>0</v>
      </c>
      <c r="CV67" s="140"/>
      <c r="CW67" s="140"/>
      <c r="CX67" s="140"/>
      <c r="CY67" s="140"/>
    </row>
    <row r="68" spans="2:37" ht="12" customHeight="1">
      <c r="B68" s="60"/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1"/>
      <c r="AB68" s="81"/>
      <c r="AC68" s="81"/>
      <c r="AD68" s="81"/>
      <c r="AE68" s="81"/>
      <c r="AF68" s="82"/>
      <c r="AG68" s="82"/>
      <c r="AH68" s="82"/>
      <c r="AI68" s="82"/>
      <c r="AJ68" s="82"/>
      <c r="AK68" s="62"/>
    </row>
    <row r="69" spans="2:37" ht="10.5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83"/>
      <c r="AB69" s="83"/>
      <c r="AC69" s="83"/>
      <c r="AD69" s="83"/>
      <c r="AE69" s="83"/>
      <c r="AF69" s="161"/>
      <c r="AG69" s="161"/>
      <c r="AH69" s="161"/>
      <c r="AI69" s="161"/>
      <c r="AJ69" s="161"/>
      <c r="AK69" s="62"/>
    </row>
    <row r="70" spans="2:37" ht="12.75" customHeight="1">
      <c r="B70" s="60"/>
      <c r="C70" s="162" t="s">
        <v>13</v>
      </c>
      <c r="D70" s="162"/>
      <c r="E70" s="163" t="s">
        <v>84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2" t="s">
        <v>85</v>
      </c>
      <c r="AG70" s="162"/>
      <c r="AH70" s="162"/>
      <c r="AI70" s="162"/>
      <c r="AJ70" s="162"/>
      <c r="AK70" s="62"/>
    </row>
    <row r="71" spans="2:37" ht="10.5">
      <c r="B71" s="60"/>
      <c r="C71" s="162"/>
      <c r="D71" s="162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2"/>
      <c r="AG71" s="162"/>
      <c r="AH71" s="162"/>
      <c r="AI71" s="162"/>
      <c r="AJ71" s="162"/>
      <c r="AK71" s="62"/>
    </row>
    <row r="72" spans="2:103" ht="12.75" customHeight="1">
      <c r="B72" s="60"/>
      <c r="C72" s="141">
        <v>1</v>
      </c>
      <c r="D72" s="142"/>
      <c r="E72" s="143" t="s">
        <v>57</v>
      </c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5"/>
      <c r="AF72" s="158">
        <f>SUM(AM72:CHOOSE(номер_месяца,AM72,AR72,AW72,BB72,BG72,BL72,BQ72,BV72,CA72,CF72,CK72,CP72))</f>
        <v>0</v>
      </c>
      <c r="AG72" s="159"/>
      <c r="AH72" s="159"/>
      <c r="AI72" s="159"/>
      <c r="AJ72" s="160"/>
      <c r="AK72" s="62"/>
      <c r="AM72" s="152">
        <f>AM40</f>
        <v>0</v>
      </c>
      <c r="AN72" s="152"/>
      <c r="AO72" s="152"/>
      <c r="AP72" s="152"/>
      <c r="AQ72" s="152"/>
      <c r="AR72" s="152">
        <f>AR40</f>
        <v>0</v>
      </c>
      <c r="AS72" s="152"/>
      <c r="AT72" s="152"/>
      <c r="AU72" s="152"/>
      <c r="AV72" s="152"/>
      <c r="AW72" s="152">
        <f>AW40</f>
        <v>0</v>
      </c>
      <c r="AX72" s="152"/>
      <c r="AY72" s="152"/>
      <c r="AZ72" s="152"/>
      <c r="BA72" s="152"/>
      <c r="BB72" s="152">
        <f>BB40</f>
        <v>0</v>
      </c>
      <c r="BC72" s="152"/>
      <c r="BD72" s="152"/>
      <c r="BE72" s="152"/>
      <c r="BF72" s="152"/>
      <c r="BG72" s="152">
        <f>BG40</f>
        <v>0</v>
      </c>
      <c r="BH72" s="152"/>
      <c r="BI72" s="152"/>
      <c r="BJ72" s="152"/>
      <c r="BK72" s="152"/>
      <c r="BL72" s="152">
        <f>BL40</f>
        <v>0</v>
      </c>
      <c r="BM72" s="152"/>
      <c r="BN72" s="152"/>
      <c r="BO72" s="152"/>
      <c r="BP72" s="152"/>
      <c r="BQ72" s="152">
        <f>BQ40</f>
        <v>0</v>
      </c>
      <c r="BR72" s="152"/>
      <c r="BS72" s="152"/>
      <c r="BT72" s="152"/>
      <c r="BU72" s="152"/>
      <c r="BV72" s="152">
        <f>BV40</f>
        <v>0</v>
      </c>
      <c r="BW72" s="152"/>
      <c r="BX72" s="152"/>
      <c r="BY72" s="152"/>
      <c r="BZ72" s="152"/>
      <c r="CA72" s="152">
        <f>CA40</f>
        <v>0</v>
      </c>
      <c r="CB72" s="152"/>
      <c r="CC72" s="152"/>
      <c r="CD72" s="152"/>
      <c r="CE72" s="152"/>
      <c r="CF72" s="152">
        <f>CF40</f>
        <v>0</v>
      </c>
      <c r="CG72" s="152"/>
      <c r="CH72" s="152"/>
      <c r="CI72" s="152"/>
      <c r="CJ72" s="152"/>
      <c r="CK72" s="152">
        <f>CK40</f>
        <v>0</v>
      </c>
      <c r="CL72" s="152"/>
      <c r="CM72" s="152"/>
      <c r="CN72" s="152"/>
      <c r="CO72" s="152"/>
      <c r="CP72" s="152">
        <f>CP40</f>
        <v>0</v>
      </c>
      <c r="CQ72" s="152"/>
      <c r="CR72" s="152"/>
      <c r="CS72" s="152"/>
      <c r="CT72" s="152"/>
      <c r="CU72" s="152">
        <f>SUM(AM72:CP72)</f>
        <v>0</v>
      </c>
      <c r="CV72" s="152"/>
      <c r="CW72" s="152"/>
      <c r="CX72" s="152"/>
      <c r="CY72" s="152"/>
    </row>
    <row r="73" spans="2:103" ht="12.75" customHeight="1">
      <c r="B73" s="60"/>
      <c r="C73" s="141">
        <v>2</v>
      </c>
      <c r="D73" s="142"/>
      <c r="E73" s="170" t="s">
        <v>88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5"/>
      <c r="AF73" s="146">
        <f>SUM(AM73:CHOOSE(номер_месяца,AM73,AR73,AW73,BB73,BG73,BL73,BQ73,BV73,CA73,CF73,CK73,CP73))</f>
        <v>0</v>
      </c>
      <c r="AG73" s="147"/>
      <c r="AH73" s="147"/>
      <c r="AI73" s="147"/>
      <c r="AJ73" s="148"/>
      <c r="AK73" s="62"/>
      <c r="AM73" s="169">
        <f>AM67</f>
        <v>0</v>
      </c>
      <c r="AN73" s="169"/>
      <c r="AO73" s="169"/>
      <c r="AP73" s="169"/>
      <c r="AQ73" s="169"/>
      <c r="AR73" s="169">
        <f>AR67</f>
        <v>0</v>
      </c>
      <c r="AS73" s="169"/>
      <c r="AT73" s="169"/>
      <c r="AU73" s="169"/>
      <c r="AV73" s="169"/>
      <c r="AW73" s="169">
        <f>AW67</f>
        <v>0</v>
      </c>
      <c r="AX73" s="169"/>
      <c r="AY73" s="169"/>
      <c r="AZ73" s="169"/>
      <c r="BA73" s="169"/>
      <c r="BB73" s="169">
        <f>BB67</f>
        <v>0</v>
      </c>
      <c r="BC73" s="169"/>
      <c r="BD73" s="169"/>
      <c r="BE73" s="169"/>
      <c r="BF73" s="169"/>
      <c r="BG73" s="169">
        <f>BG67</f>
        <v>0</v>
      </c>
      <c r="BH73" s="169"/>
      <c r="BI73" s="169"/>
      <c r="BJ73" s="169"/>
      <c r="BK73" s="169"/>
      <c r="BL73" s="169">
        <f>BL67</f>
        <v>0</v>
      </c>
      <c r="BM73" s="169"/>
      <c r="BN73" s="169"/>
      <c r="BO73" s="169"/>
      <c r="BP73" s="169"/>
      <c r="BQ73" s="169">
        <f>BQ67</f>
        <v>0</v>
      </c>
      <c r="BR73" s="169"/>
      <c r="BS73" s="169"/>
      <c r="BT73" s="169"/>
      <c r="BU73" s="169"/>
      <c r="BV73" s="169">
        <f>BV67</f>
        <v>0</v>
      </c>
      <c r="BW73" s="169"/>
      <c r="BX73" s="169"/>
      <c r="BY73" s="169"/>
      <c r="BZ73" s="169"/>
      <c r="CA73" s="169">
        <f>CA67</f>
        <v>0</v>
      </c>
      <c r="CB73" s="169"/>
      <c r="CC73" s="169"/>
      <c r="CD73" s="169"/>
      <c r="CE73" s="169"/>
      <c r="CF73" s="169">
        <f>CF67</f>
        <v>0</v>
      </c>
      <c r="CG73" s="169"/>
      <c r="CH73" s="169"/>
      <c r="CI73" s="169"/>
      <c r="CJ73" s="169"/>
      <c r="CK73" s="169">
        <f>CK67</f>
        <v>0</v>
      </c>
      <c r="CL73" s="169"/>
      <c r="CM73" s="169"/>
      <c r="CN73" s="169"/>
      <c r="CO73" s="169"/>
      <c r="CP73" s="169">
        <f>CP67</f>
        <v>0</v>
      </c>
      <c r="CQ73" s="169"/>
      <c r="CR73" s="169"/>
      <c r="CS73" s="169"/>
      <c r="CT73" s="169"/>
      <c r="CU73" s="169">
        <f>SUM(AM73:CP73)</f>
        <v>0</v>
      </c>
      <c r="CV73" s="169"/>
      <c r="CW73" s="169"/>
      <c r="CX73" s="169"/>
      <c r="CY73" s="169"/>
    </row>
    <row r="74" spans="2:103" ht="12.75" customHeight="1">
      <c r="B74" s="60"/>
      <c r="C74" s="141">
        <v>3</v>
      </c>
      <c r="D74" s="142"/>
      <c r="E74" s="143" t="s">
        <v>83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5"/>
      <c r="AF74" s="146">
        <f>SUM(AM74:CHOOSE(номер_месяца,AM74,AR74,AW74,BB74,BG74,BL74,BQ74,BV74,CA74,CF74,CK74,CP74))</f>
        <v>0</v>
      </c>
      <c r="AG74" s="147"/>
      <c r="AH74" s="147"/>
      <c r="AI74" s="147"/>
      <c r="AJ74" s="148"/>
      <c r="AK74" s="62"/>
      <c r="AM74" s="169">
        <f>AM53-AM63</f>
        <v>0</v>
      </c>
      <c r="AN74" s="169"/>
      <c r="AO74" s="169"/>
      <c r="AP74" s="169"/>
      <c r="AQ74" s="169"/>
      <c r="AR74" s="169">
        <f>AR53-AR63</f>
        <v>0</v>
      </c>
      <c r="AS74" s="169"/>
      <c r="AT74" s="169"/>
      <c r="AU74" s="169"/>
      <c r="AV74" s="169"/>
      <c r="AW74" s="169">
        <f>AW53-AW63</f>
        <v>0</v>
      </c>
      <c r="AX74" s="169"/>
      <c r="AY74" s="169"/>
      <c r="AZ74" s="169"/>
      <c r="BA74" s="169"/>
      <c r="BB74" s="169">
        <f>BB53-BB63</f>
        <v>0</v>
      </c>
      <c r="BC74" s="169"/>
      <c r="BD74" s="169"/>
      <c r="BE74" s="169"/>
      <c r="BF74" s="169"/>
      <c r="BG74" s="169">
        <f>BG53-BG63</f>
        <v>0</v>
      </c>
      <c r="BH74" s="169"/>
      <c r="BI74" s="169"/>
      <c r="BJ74" s="169"/>
      <c r="BK74" s="169"/>
      <c r="BL74" s="169">
        <f>BL53-BL63</f>
        <v>0</v>
      </c>
      <c r="BM74" s="169"/>
      <c r="BN74" s="169"/>
      <c r="BO74" s="169"/>
      <c r="BP74" s="169"/>
      <c r="BQ74" s="169">
        <f>BQ53-BQ63</f>
        <v>0</v>
      </c>
      <c r="BR74" s="169"/>
      <c r="BS74" s="169"/>
      <c r="BT74" s="169"/>
      <c r="BU74" s="169"/>
      <c r="BV74" s="169">
        <f>BV53-BV63</f>
        <v>0</v>
      </c>
      <c r="BW74" s="169"/>
      <c r="BX74" s="169"/>
      <c r="BY74" s="169"/>
      <c r="BZ74" s="169"/>
      <c r="CA74" s="169">
        <f>CA53-CA63</f>
        <v>0</v>
      </c>
      <c r="CB74" s="169"/>
      <c r="CC74" s="169"/>
      <c r="CD74" s="169"/>
      <c r="CE74" s="169"/>
      <c r="CF74" s="169">
        <f>CF53-CF63</f>
        <v>0</v>
      </c>
      <c r="CG74" s="169"/>
      <c r="CH74" s="169"/>
      <c r="CI74" s="169"/>
      <c r="CJ74" s="169"/>
      <c r="CK74" s="169">
        <f>CK53-CK63</f>
        <v>0</v>
      </c>
      <c r="CL74" s="169"/>
      <c r="CM74" s="169"/>
      <c r="CN74" s="169"/>
      <c r="CO74" s="169"/>
      <c r="CP74" s="169">
        <f>CP53-CP63</f>
        <v>0</v>
      </c>
      <c r="CQ74" s="169"/>
      <c r="CR74" s="169"/>
      <c r="CS74" s="169"/>
      <c r="CT74" s="169"/>
      <c r="CU74" s="169">
        <f>SUM(AM74:CP74)</f>
        <v>0</v>
      </c>
      <c r="CV74" s="169"/>
      <c r="CW74" s="169"/>
      <c r="CX74" s="169"/>
      <c r="CY74" s="169"/>
    </row>
    <row r="75" spans="2:103" ht="12.75" customHeight="1">
      <c r="B75" s="60"/>
      <c r="C75" s="141">
        <v>4</v>
      </c>
      <c r="D75" s="142"/>
      <c r="E75" s="143" t="s">
        <v>58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5"/>
      <c r="AF75" s="146">
        <f>SUM(AM75:CHOOSE(номер_месяца,AM75,AR75,AW75,BB75,BG75,BL75,BQ75,BV75,CA75,CF75,CK75,CP75))</f>
        <v>0</v>
      </c>
      <c r="AG75" s="147"/>
      <c r="AH75" s="147"/>
      <c r="AI75" s="147"/>
      <c r="AJ75" s="148"/>
      <c r="AK75" s="62"/>
      <c r="AM75" s="169">
        <f>AM56-AM65</f>
        <v>0</v>
      </c>
      <c r="AN75" s="169"/>
      <c r="AO75" s="169"/>
      <c r="AP75" s="169"/>
      <c r="AQ75" s="169"/>
      <c r="AR75" s="169">
        <f>AR56-AR65</f>
        <v>0</v>
      </c>
      <c r="AS75" s="169"/>
      <c r="AT75" s="169"/>
      <c r="AU75" s="169"/>
      <c r="AV75" s="169"/>
      <c r="AW75" s="169">
        <f>AW56-AW65</f>
        <v>0</v>
      </c>
      <c r="AX75" s="169"/>
      <c r="AY75" s="169"/>
      <c r="AZ75" s="169"/>
      <c r="BA75" s="169"/>
      <c r="BB75" s="169">
        <f>BB56-BB65</f>
        <v>0</v>
      </c>
      <c r="BC75" s="169"/>
      <c r="BD75" s="169"/>
      <c r="BE75" s="169"/>
      <c r="BF75" s="169"/>
      <c r="BG75" s="169">
        <f>BG56-BG65</f>
        <v>0</v>
      </c>
      <c r="BH75" s="169"/>
      <c r="BI75" s="169"/>
      <c r="BJ75" s="169"/>
      <c r="BK75" s="169"/>
      <c r="BL75" s="169">
        <f>BL56-BL65</f>
        <v>0</v>
      </c>
      <c r="BM75" s="169"/>
      <c r="BN75" s="169"/>
      <c r="BO75" s="169"/>
      <c r="BP75" s="169"/>
      <c r="BQ75" s="169">
        <f>BQ56-BQ65</f>
        <v>0</v>
      </c>
      <c r="BR75" s="169"/>
      <c r="BS75" s="169"/>
      <c r="BT75" s="169"/>
      <c r="BU75" s="169"/>
      <c r="BV75" s="169">
        <f>BV56-BV65</f>
        <v>0</v>
      </c>
      <c r="BW75" s="169"/>
      <c r="BX75" s="169"/>
      <c r="BY75" s="169"/>
      <c r="BZ75" s="169"/>
      <c r="CA75" s="169">
        <f>CA56-CA65</f>
        <v>0</v>
      </c>
      <c r="CB75" s="169"/>
      <c r="CC75" s="169"/>
      <c r="CD75" s="169"/>
      <c r="CE75" s="169"/>
      <c r="CF75" s="169">
        <f>CF56-CF65</f>
        <v>0</v>
      </c>
      <c r="CG75" s="169"/>
      <c r="CH75" s="169"/>
      <c r="CI75" s="169"/>
      <c r="CJ75" s="169"/>
      <c r="CK75" s="169">
        <f>CK56-CK65</f>
        <v>0</v>
      </c>
      <c r="CL75" s="169"/>
      <c r="CM75" s="169"/>
      <c r="CN75" s="169"/>
      <c r="CO75" s="169"/>
      <c r="CP75" s="169">
        <f>CP56-CP65</f>
        <v>0</v>
      </c>
      <c r="CQ75" s="169"/>
      <c r="CR75" s="169"/>
      <c r="CS75" s="169"/>
      <c r="CT75" s="169"/>
      <c r="CU75" s="169">
        <f>SUM(AM75:CP75)</f>
        <v>0</v>
      </c>
      <c r="CV75" s="169"/>
      <c r="CW75" s="169"/>
      <c r="CX75" s="169"/>
      <c r="CY75" s="169"/>
    </row>
    <row r="76" spans="2:103" s="86" customFormat="1" ht="12.75" customHeight="1">
      <c r="B76" s="84"/>
      <c r="C76" s="164">
        <v>5</v>
      </c>
      <c r="D76" s="165"/>
      <c r="E76" s="166" t="s">
        <v>59</v>
      </c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8"/>
      <c r="AF76" s="121">
        <f>SUM(AM76:CHOOSE(номер_месяца,AM76,AR76,AW76,BB76,BG76,BL76,BQ76,BV76,CA76,CF76,CK76,CP76))</f>
        <v>0</v>
      </c>
      <c r="AG76" s="122"/>
      <c r="AH76" s="122"/>
      <c r="AI76" s="122"/>
      <c r="AJ76" s="123"/>
      <c r="AK76" s="85"/>
      <c r="AM76" s="140">
        <f>AM54+AM55-AM64</f>
        <v>0</v>
      </c>
      <c r="AN76" s="140"/>
      <c r="AO76" s="140"/>
      <c r="AP76" s="140"/>
      <c r="AQ76" s="140"/>
      <c r="AR76" s="140">
        <f>AR54+AR55-AR64</f>
        <v>0</v>
      </c>
      <c r="AS76" s="140"/>
      <c r="AT76" s="140"/>
      <c r="AU76" s="140"/>
      <c r="AV76" s="140"/>
      <c r="AW76" s="140">
        <f>AW54+AW55-AW64</f>
        <v>0</v>
      </c>
      <c r="AX76" s="140"/>
      <c r="AY76" s="140"/>
      <c r="AZ76" s="140"/>
      <c r="BA76" s="140"/>
      <c r="BB76" s="140">
        <f>BB54+BB55-BB64</f>
        <v>0</v>
      </c>
      <c r="BC76" s="140"/>
      <c r="BD76" s="140"/>
      <c r="BE76" s="140"/>
      <c r="BF76" s="140"/>
      <c r="BG76" s="140">
        <f>BG54+BG55-BG64</f>
        <v>0</v>
      </c>
      <c r="BH76" s="140"/>
      <c r="BI76" s="140"/>
      <c r="BJ76" s="140"/>
      <c r="BK76" s="140"/>
      <c r="BL76" s="140">
        <f>BL54+BL55-BL64</f>
        <v>0</v>
      </c>
      <c r="BM76" s="140"/>
      <c r="BN76" s="140"/>
      <c r="BO76" s="140"/>
      <c r="BP76" s="140"/>
      <c r="BQ76" s="140">
        <f>BQ54+BQ55-BQ64</f>
        <v>0</v>
      </c>
      <c r="BR76" s="140"/>
      <c r="BS76" s="140"/>
      <c r="BT76" s="140"/>
      <c r="BU76" s="140"/>
      <c r="BV76" s="140">
        <f>BV54+BV55-BV64</f>
        <v>0</v>
      </c>
      <c r="BW76" s="140"/>
      <c r="BX76" s="140"/>
      <c r="BY76" s="140"/>
      <c r="BZ76" s="140"/>
      <c r="CA76" s="140">
        <f>CA54+CA55-CA64</f>
        <v>0</v>
      </c>
      <c r="CB76" s="140"/>
      <c r="CC76" s="140"/>
      <c r="CD76" s="140"/>
      <c r="CE76" s="140"/>
      <c r="CF76" s="140">
        <f>CF54+CF55-CF64</f>
        <v>0</v>
      </c>
      <c r="CG76" s="140"/>
      <c r="CH76" s="140"/>
      <c r="CI76" s="140"/>
      <c r="CJ76" s="140"/>
      <c r="CK76" s="140">
        <f>CK54+CK55-CK64</f>
        <v>0</v>
      </c>
      <c r="CL76" s="140"/>
      <c r="CM76" s="140"/>
      <c r="CN76" s="140"/>
      <c r="CO76" s="140"/>
      <c r="CP76" s="140">
        <f>CP54+CP55-CP64</f>
        <v>0</v>
      </c>
      <c r="CQ76" s="140"/>
      <c r="CR76" s="140"/>
      <c r="CS76" s="140"/>
      <c r="CT76" s="140"/>
      <c r="CU76" s="140">
        <f>SUM(AM76:CP76)</f>
        <v>0</v>
      </c>
      <c r="CV76" s="140"/>
      <c r="CW76" s="140"/>
      <c r="CX76" s="140"/>
      <c r="CY76" s="140"/>
    </row>
    <row r="77" spans="2:37" ht="10.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2"/>
    </row>
    <row r="78" spans="2:37" ht="10.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83"/>
      <c r="AB78" s="83"/>
      <c r="AC78" s="83"/>
      <c r="AD78" s="83"/>
      <c r="AE78" s="83"/>
      <c r="AF78" s="161"/>
      <c r="AG78" s="161"/>
      <c r="AH78" s="161"/>
      <c r="AI78" s="161"/>
      <c r="AJ78" s="161"/>
      <c r="AK78" s="62"/>
    </row>
    <row r="79" spans="2:37" ht="12.75" customHeight="1">
      <c r="B79" s="60"/>
      <c r="C79" s="162" t="s">
        <v>13</v>
      </c>
      <c r="D79" s="162"/>
      <c r="E79" s="163" t="s">
        <v>17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2" t="s">
        <v>85</v>
      </c>
      <c r="AG79" s="162"/>
      <c r="AH79" s="162"/>
      <c r="AI79" s="162"/>
      <c r="AJ79" s="162"/>
      <c r="AK79" s="62"/>
    </row>
    <row r="80" spans="2:37" ht="10.5">
      <c r="B80" s="60"/>
      <c r="C80" s="162"/>
      <c r="D80" s="162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2"/>
      <c r="AG80" s="162"/>
      <c r="AH80" s="162"/>
      <c r="AI80" s="162"/>
      <c r="AJ80" s="162"/>
      <c r="AK80" s="62"/>
    </row>
    <row r="81" spans="2:103" ht="12.75" customHeight="1">
      <c r="B81" s="60"/>
      <c r="C81" s="153">
        <v>1</v>
      </c>
      <c r="D81" s="154"/>
      <c r="E81" s="155" t="s">
        <v>18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7"/>
      <c r="AF81" s="158">
        <f>CHOOSE(номер_месяца,AM81,AR81,AW81,BB81,BG81,BL81,BQ81,BV81,CA81,CF81,CK81,CP81)</f>
        <v>0</v>
      </c>
      <c r="AG81" s="159"/>
      <c r="AH81" s="159"/>
      <c r="AI81" s="159"/>
      <c r="AJ81" s="160"/>
      <c r="AK81" s="62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2">
        <f>SUM(AM81:CP81)</f>
        <v>0</v>
      </c>
      <c r="CV81" s="152"/>
      <c r="CW81" s="152"/>
      <c r="CX81" s="152"/>
      <c r="CY81" s="152"/>
    </row>
    <row r="82" spans="2:103" ht="12.75" customHeight="1">
      <c r="B82" s="60"/>
      <c r="C82" s="141">
        <v>2</v>
      </c>
      <c r="D82" s="142"/>
      <c r="E82" s="143" t="s">
        <v>19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5"/>
      <c r="AF82" s="146">
        <f>SUM(AM81:CHOOSE(номер_месяца,AM81,AR81,AW81,BB81,BG81,BL81,BQ81,BV81,CA81,CF81,CK81,CP81))</f>
        <v>0</v>
      </c>
      <c r="AG82" s="147"/>
      <c r="AH82" s="147"/>
      <c r="AI82" s="147"/>
      <c r="AJ82" s="148"/>
      <c r="AK82" s="62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50"/>
      <c r="CV82" s="150"/>
      <c r="CW82" s="150"/>
      <c r="CX82" s="150"/>
      <c r="CY82" s="150"/>
    </row>
    <row r="83" spans="2:103" ht="12.75" customHeight="1">
      <c r="B83" s="60"/>
      <c r="C83" s="141">
        <v>3</v>
      </c>
      <c r="D83" s="142"/>
      <c r="E83" s="143" t="s">
        <v>20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5"/>
      <c r="AF83" s="146">
        <f>CHOOSE(номер_месяца,AM83,AR83,AW83,BB83,BG83,BL83,BQ83,BV83,CA83,CF83,CK83,CP83)</f>
        <v>0</v>
      </c>
      <c r="AG83" s="147"/>
      <c r="AH83" s="147"/>
      <c r="AI83" s="147"/>
      <c r="AJ83" s="148"/>
      <c r="AK83" s="62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40">
        <f>SUM(AM83:CP83)</f>
        <v>0</v>
      </c>
      <c r="CV83" s="140"/>
      <c r="CW83" s="140"/>
      <c r="CX83" s="140"/>
      <c r="CY83" s="140"/>
    </row>
    <row r="84" spans="2:103" ht="12.75" customHeight="1">
      <c r="B84" s="60"/>
      <c r="C84" s="126">
        <v>4</v>
      </c>
      <c r="D84" s="127"/>
      <c r="E84" s="130" t="s">
        <v>21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36">
        <f>CHOOSE(номер_месяца,AM83,AR83,AW83,BB83,BG83,BL83,BQ83,BV83,CA83,CF83,CK83,CP83)</f>
        <v>0</v>
      </c>
      <c r="AG84" s="137"/>
      <c r="AH84" s="137"/>
      <c r="AI84" s="137"/>
      <c r="AJ84" s="138"/>
      <c r="AK84" s="62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</row>
    <row r="85" spans="2:103" ht="12.75" customHeight="1">
      <c r="B85" s="60"/>
      <c r="C85" s="128"/>
      <c r="D85" s="129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5"/>
      <c r="AF85" s="136"/>
      <c r="AG85" s="137"/>
      <c r="AH85" s="137"/>
      <c r="AI85" s="137"/>
      <c r="AJ85" s="138"/>
      <c r="AK85" s="62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</row>
    <row r="86" spans="2:103" ht="12.75" customHeight="1">
      <c r="B86" s="60"/>
      <c r="C86" s="116">
        <v>5</v>
      </c>
      <c r="D86" s="117"/>
      <c r="E86" s="118" t="s">
        <v>22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20"/>
      <c r="AF86" s="121">
        <f>AF82-AF84</f>
        <v>0</v>
      </c>
      <c r="AG86" s="122"/>
      <c r="AH86" s="122"/>
      <c r="AI86" s="122"/>
      <c r="AJ86" s="123"/>
      <c r="AK86" s="62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5"/>
      <c r="CW86" s="115"/>
      <c r="CX86" s="115"/>
      <c r="CY86" s="115"/>
    </row>
    <row r="87" spans="2:37" ht="10.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2"/>
    </row>
    <row r="88" spans="2:37" ht="10.5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6" t="s">
        <v>30</v>
      </c>
      <c r="X88" s="61"/>
      <c r="Y88" s="66"/>
      <c r="Z88" s="66"/>
      <c r="AA88" s="66"/>
      <c r="AB88" s="108"/>
      <c r="AC88" s="109"/>
      <c r="AD88" s="110"/>
      <c r="AE88" s="111">
        <f>AE12</f>
        <v>9</v>
      </c>
      <c r="AF88" s="112"/>
      <c r="AG88" s="113"/>
      <c r="AH88" s="111" t="str">
        <f>AH12</f>
        <v>2005</v>
      </c>
      <c r="AI88" s="112"/>
      <c r="AJ88" s="113"/>
      <c r="AK88" s="62"/>
    </row>
    <row r="89" spans="2:37" s="53" customFormat="1" ht="10.5" customHeight="1">
      <c r="B89" s="67"/>
      <c r="C89" s="68"/>
      <c r="D89" s="68"/>
      <c r="E89" s="68"/>
      <c r="F89" s="68"/>
      <c r="G89" s="69"/>
      <c r="H89" s="69"/>
      <c r="I89" s="69"/>
      <c r="J89" s="69"/>
      <c r="K89" s="69"/>
      <c r="L89" s="69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9"/>
      <c r="Y89" s="68"/>
      <c r="Z89" s="68"/>
      <c r="AA89" s="68"/>
      <c r="AB89" s="106" t="s">
        <v>3</v>
      </c>
      <c r="AC89" s="106"/>
      <c r="AD89" s="106"/>
      <c r="AE89" s="106" t="s">
        <v>4</v>
      </c>
      <c r="AF89" s="106"/>
      <c r="AG89" s="106"/>
      <c r="AH89" s="106" t="s">
        <v>5</v>
      </c>
      <c r="AI89" s="106"/>
      <c r="AJ89" s="106"/>
      <c r="AK89" s="70"/>
    </row>
    <row r="90" spans="2:37" ht="12.75" customHeight="1">
      <c r="B90" s="60"/>
      <c r="C90" s="327" t="s">
        <v>23</v>
      </c>
      <c r="D90" s="327"/>
      <c r="E90" s="327"/>
      <c r="F90" s="327"/>
      <c r="G90" s="327"/>
      <c r="H90" s="327"/>
      <c r="I90" s="99"/>
      <c r="J90" s="99"/>
      <c r="K90" s="99"/>
      <c r="L90" s="99"/>
      <c r="M90" s="99"/>
      <c r="N90" s="99"/>
      <c r="O90" s="99"/>
      <c r="P90" s="87"/>
      <c r="Q90" s="87"/>
      <c r="R90" s="87"/>
      <c r="S90" s="87"/>
      <c r="T90" s="87"/>
      <c r="U90" s="87"/>
      <c r="V90" s="87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2"/>
    </row>
    <row r="91" spans="2:37" ht="10.5">
      <c r="B91" s="60"/>
      <c r="C91" s="327"/>
      <c r="D91" s="327"/>
      <c r="E91" s="327"/>
      <c r="F91" s="327"/>
      <c r="G91" s="327"/>
      <c r="H91" s="327"/>
      <c r="I91" s="100"/>
      <c r="J91" s="100"/>
      <c r="K91" s="100"/>
      <c r="L91" s="100"/>
      <c r="M91" s="100"/>
      <c r="N91" s="100"/>
      <c r="O91" s="100"/>
      <c r="P91" s="87"/>
      <c r="Q91" s="101"/>
      <c r="R91" s="102"/>
      <c r="S91" s="102"/>
      <c r="T91" s="102"/>
      <c r="U91" s="102"/>
      <c r="V91" s="103"/>
      <c r="W91" s="61"/>
      <c r="X91" s="69" t="s">
        <v>40</v>
      </c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2"/>
    </row>
    <row r="92" spans="2:37" ht="10.5">
      <c r="B92" s="60"/>
      <c r="C92" s="61"/>
      <c r="D92" s="61"/>
      <c r="E92" s="61"/>
      <c r="F92" s="61"/>
      <c r="G92" s="61"/>
      <c r="H92" s="61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</row>
    <row r="93" spans="2:37" ht="10.5">
      <c r="B93" s="60"/>
      <c r="C93" s="61"/>
      <c r="D93" s="61"/>
      <c r="E93" s="61"/>
      <c r="F93" s="61"/>
      <c r="G93" s="61"/>
      <c r="H93" s="61"/>
      <c r="I93" s="99"/>
      <c r="J93" s="99"/>
      <c r="K93" s="99"/>
      <c r="L93" s="99"/>
      <c r="M93" s="99"/>
      <c r="N93" s="99"/>
      <c r="O93" s="99"/>
      <c r="P93" s="87"/>
      <c r="Q93" s="87"/>
      <c r="R93" s="87"/>
      <c r="S93" s="87"/>
      <c r="T93" s="87"/>
      <c r="U93" s="87"/>
      <c r="V93" s="87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2"/>
    </row>
    <row r="94" spans="2:37" ht="10.5">
      <c r="B94" s="60"/>
      <c r="C94" s="66" t="s">
        <v>24</v>
      </c>
      <c r="D94" s="61"/>
      <c r="E94" s="61"/>
      <c r="F94" s="61"/>
      <c r="G94" s="61"/>
      <c r="H94" s="61"/>
      <c r="I94" s="100"/>
      <c r="J94" s="100"/>
      <c r="K94" s="100"/>
      <c r="L94" s="100"/>
      <c r="M94" s="100"/>
      <c r="N94" s="100"/>
      <c r="O94" s="100"/>
      <c r="P94" s="87"/>
      <c r="Q94" s="101"/>
      <c r="R94" s="102"/>
      <c r="S94" s="102"/>
      <c r="T94" s="102"/>
      <c r="U94" s="102"/>
      <c r="V94" s="103"/>
      <c r="W94" s="61"/>
      <c r="X94" s="69" t="s">
        <v>40</v>
      </c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2"/>
    </row>
    <row r="95" spans="2:37" ht="10.5">
      <c r="B95" s="60"/>
      <c r="C95" s="61"/>
      <c r="D95" s="61"/>
      <c r="E95" s="61"/>
      <c r="F95" s="61"/>
      <c r="G95" s="61"/>
      <c r="H95" s="61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2"/>
    </row>
    <row r="96" spans="2:37" ht="10.5">
      <c r="B96" s="60"/>
      <c r="C96" s="61"/>
      <c r="D96" s="61"/>
      <c r="E96" s="61"/>
      <c r="F96" s="61"/>
      <c r="G96" s="61"/>
      <c r="H96" s="61"/>
      <c r="I96" s="99"/>
      <c r="J96" s="99"/>
      <c r="K96" s="99"/>
      <c r="L96" s="99"/>
      <c r="M96" s="99"/>
      <c r="N96" s="99"/>
      <c r="O96" s="99"/>
      <c r="P96" s="87"/>
      <c r="Q96" s="87"/>
      <c r="R96" s="87"/>
      <c r="S96" s="87"/>
      <c r="T96" s="87"/>
      <c r="U96" s="87"/>
      <c r="V96" s="87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2"/>
    </row>
    <row r="97" spans="2:37" ht="10.5">
      <c r="B97" s="60"/>
      <c r="C97" s="66" t="s">
        <v>25</v>
      </c>
      <c r="D97" s="61"/>
      <c r="E97" s="61"/>
      <c r="F97" s="61"/>
      <c r="G97" s="61"/>
      <c r="H97" s="61"/>
      <c r="I97" s="100"/>
      <c r="J97" s="100"/>
      <c r="K97" s="100"/>
      <c r="L97" s="100"/>
      <c r="M97" s="100"/>
      <c r="N97" s="100"/>
      <c r="O97" s="100"/>
      <c r="P97" s="87"/>
      <c r="Q97" s="101"/>
      <c r="R97" s="102"/>
      <c r="S97" s="102"/>
      <c r="T97" s="102"/>
      <c r="U97" s="102"/>
      <c r="V97" s="103"/>
      <c r="W97" s="61"/>
      <c r="X97" s="69" t="s">
        <v>40</v>
      </c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2"/>
    </row>
    <row r="98" spans="2:37" ht="11.25" thickBot="1"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90"/>
    </row>
    <row r="102" spans="2:5" ht="10.5">
      <c r="B102" s="91">
        <v>8</v>
      </c>
      <c r="C102" s="91"/>
      <c r="D102" s="91"/>
      <c r="E102" s="91"/>
    </row>
    <row r="103" spans="2:5" ht="10.5">
      <c r="B103" s="91">
        <v>1</v>
      </c>
      <c r="C103" s="91" t="s">
        <v>90</v>
      </c>
      <c r="D103" s="91"/>
      <c r="E103" s="91"/>
    </row>
    <row r="104" spans="2:5" ht="10.5">
      <c r="B104" s="91">
        <v>2</v>
      </c>
      <c r="C104" s="91" t="s">
        <v>91</v>
      </c>
      <c r="D104" s="91"/>
      <c r="E104" s="91"/>
    </row>
    <row r="105" spans="2:5" ht="10.5">
      <c r="B105" s="91">
        <v>3</v>
      </c>
      <c r="C105" s="91" t="s">
        <v>92</v>
      </c>
      <c r="D105" s="91"/>
      <c r="E105" s="91"/>
    </row>
    <row r="106" spans="2:5" ht="10.5">
      <c r="B106" s="91">
        <v>4</v>
      </c>
      <c r="C106" s="91" t="s">
        <v>93</v>
      </c>
      <c r="D106" s="91"/>
      <c r="E106" s="91"/>
    </row>
    <row r="107" spans="2:5" ht="10.5">
      <c r="B107" s="91">
        <v>5</v>
      </c>
      <c r="C107" s="91" t="s">
        <v>94</v>
      </c>
      <c r="D107" s="91"/>
      <c r="E107" s="91"/>
    </row>
    <row r="108" spans="2:5" ht="10.5">
      <c r="B108" s="91">
        <v>6</v>
      </c>
      <c r="C108" s="91" t="s">
        <v>95</v>
      </c>
      <c r="D108" s="91"/>
      <c r="E108" s="91"/>
    </row>
    <row r="109" spans="2:5" ht="10.5">
      <c r="B109" s="91">
        <v>7</v>
      </c>
      <c r="C109" s="91" t="s">
        <v>96</v>
      </c>
      <c r="D109" s="91"/>
      <c r="E109" s="91"/>
    </row>
    <row r="110" spans="2:5" ht="10.5">
      <c r="B110" s="91">
        <v>8</v>
      </c>
      <c r="C110" s="91" t="s">
        <v>97</v>
      </c>
      <c r="D110" s="91"/>
      <c r="E110" s="91"/>
    </row>
    <row r="111" spans="2:5" ht="10.5">
      <c r="B111" s="91">
        <v>9</v>
      </c>
      <c r="C111" s="91" t="s">
        <v>98</v>
      </c>
      <c r="D111" s="91"/>
      <c r="E111" s="91"/>
    </row>
    <row r="112" spans="2:5" ht="10.5">
      <c r="B112" s="91">
        <v>10</v>
      </c>
      <c r="C112" s="91" t="s">
        <v>99</v>
      </c>
      <c r="D112" s="91"/>
      <c r="E112" s="91"/>
    </row>
    <row r="113" spans="2:5" ht="10.5">
      <c r="B113" s="91">
        <v>11</v>
      </c>
      <c r="C113" s="91" t="s">
        <v>100</v>
      </c>
      <c r="D113" s="91"/>
      <c r="E113" s="91"/>
    </row>
    <row r="114" spans="2:5" ht="10.5">
      <c r="B114" s="91">
        <v>12</v>
      </c>
      <c r="C114" s="91" t="s">
        <v>101</v>
      </c>
      <c r="D114" s="91"/>
      <c r="E114" s="91"/>
    </row>
  </sheetData>
  <sheetProtection sheet="1" objects="1" scenarios="1" selectLockedCells="1"/>
  <mergeCells count="621">
    <mergeCell ref="AF54:AJ54"/>
    <mergeCell ref="AA55:AE55"/>
    <mergeCell ref="E49:Z50"/>
    <mergeCell ref="AA53:AE53"/>
    <mergeCell ref="AA54:AE54"/>
    <mergeCell ref="AA51:AE52"/>
    <mergeCell ref="AF51:AJ52"/>
    <mergeCell ref="E51:Z52"/>
    <mergeCell ref="AF49:AJ50"/>
    <mergeCell ref="AA57:AE57"/>
    <mergeCell ref="AF57:AJ57"/>
    <mergeCell ref="AF62:AJ62"/>
    <mergeCell ref="AF61:AJ61"/>
    <mergeCell ref="AF58:AJ59"/>
    <mergeCell ref="AF60:AJ60"/>
    <mergeCell ref="AF63:AJ63"/>
    <mergeCell ref="E73:AE73"/>
    <mergeCell ref="E72:AE72"/>
    <mergeCell ref="AF64:AJ64"/>
    <mergeCell ref="AA64:AE64"/>
    <mergeCell ref="AA63:AE63"/>
    <mergeCell ref="AA65:AE65"/>
    <mergeCell ref="AF65:AJ65"/>
    <mergeCell ref="AF72:AJ72"/>
    <mergeCell ref="E67:Z67"/>
    <mergeCell ref="E66:Z66"/>
    <mergeCell ref="E65:Z65"/>
    <mergeCell ref="AF69:AJ69"/>
    <mergeCell ref="AF70:AJ71"/>
    <mergeCell ref="E70:AE71"/>
    <mergeCell ref="AF79:AJ80"/>
    <mergeCell ref="AF78:AJ78"/>
    <mergeCell ref="C79:D80"/>
    <mergeCell ref="E76:AE76"/>
    <mergeCell ref="C76:D76"/>
    <mergeCell ref="C74:D74"/>
    <mergeCell ref="E74:AE74"/>
    <mergeCell ref="AF73:AJ73"/>
    <mergeCell ref="C66:D66"/>
    <mergeCell ref="C67:D67"/>
    <mergeCell ref="C65:D65"/>
    <mergeCell ref="C61:D61"/>
    <mergeCell ref="C64:D64"/>
    <mergeCell ref="Q97:V97"/>
    <mergeCell ref="C70:D71"/>
    <mergeCell ref="E64:Z64"/>
    <mergeCell ref="AA40:AE40"/>
    <mergeCell ref="AF40:AJ40"/>
    <mergeCell ref="E42:Z43"/>
    <mergeCell ref="AF45:AJ46"/>
    <mergeCell ref="E44:Z44"/>
    <mergeCell ref="C73:D73"/>
    <mergeCell ref="C72:D72"/>
    <mergeCell ref="C54:D54"/>
    <mergeCell ref="C57:D57"/>
    <mergeCell ref="C58:D59"/>
    <mergeCell ref="E79:AE80"/>
    <mergeCell ref="E83:AE83"/>
    <mergeCell ref="E82:AE82"/>
    <mergeCell ref="AF86:AJ86"/>
    <mergeCell ref="E56:Z56"/>
    <mergeCell ref="E55:Z55"/>
    <mergeCell ref="AA61:AE61"/>
    <mergeCell ref="E57:Z57"/>
    <mergeCell ref="AA58:AE59"/>
    <mergeCell ref="AA60:AE60"/>
    <mergeCell ref="AE89:AG89"/>
    <mergeCell ref="AH89:AJ89"/>
    <mergeCell ref="I93:O94"/>
    <mergeCell ref="C90:H91"/>
    <mergeCell ref="C84:D85"/>
    <mergeCell ref="E84:AE85"/>
    <mergeCell ref="E86:AE86"/>
    <mergeCell ref="C86:D86"/>
    <mergeCell ref="I90:O91"/>
    <mergeCell ref="C41:D41"/>
    <mergeCell ref="I12:N12"/>
    <mergeCell ref="I96:O97"/>
    <mergeCell ref="Q91:V91"/>
    <mergeCell ref="Q94:V94"/>
    <mergeCell ref="AF84:AJ85"/>
    <mergeCell ref="AB88:AD88"/>
    <mergeCell ref="AE88:AG88"/>
    <mergeCell ref="AH88:AJ88"/>
    <mergeCell ref="AB89:AD89"/>
    <mergeCell ref="AF81:AJ81"/>
    <mergeCell ref="E41:Z41"/>
    <mergeCell ref="C82:D82"/>
    <mergeCell ref="AF82:AJ82"/>
    <mergeCell ref="E81:AE81"/>
    <mergeCell ref="J6:AJ6"/>
    <mergeCell ref="C40:D40"/>
    <mergeCell ref="E40:Z40"/>
    <mergeCell ref="C37:D38"/>
    <mergeCell ref="C39:D39"/>
    <mergeCell ref="C17:N17"/>
    <mergeCell ref="C10:N10"/>
    <mergeCell ref="C83:D83"/>
    <mergeCell ref="AF83:AJ83"/>
    <mergeCell ref="AD21:AJ22"/>
    <mergeCell ref="C25:AJ25"/>
    <mergeCell ref="O32:Q32"/>
    <mergeCell ref="C81:D81"/>
    <mergeCell ref="AF74:AJ74"/>
    <mergeCell ref="AF76:AJ76"/>
    <mergeCell ref="C22:N22"/>
    <mergeCell ref="C21:N21"/>
    <mergeCell ref="R32:T32"/>
    <mergeCell ref="U32:W32"/>
    <mergeCell ref="C8:R8"/>
    <mergeCell ref="C23:N23"/>
    <mergeCell ref="L30:M30"/>
    <mergeCell ref="I14:N14"/>
    <mergeCell ref="C16:N16"/>
    <mergeCell ref="C20:N20"/>
    <mergeCell ref="C18:N18"/>
    <mergeCell ref="D26:AI28"/>
    <mergeCell ref="AB13:AD13"/>
    <mergeCell ref="AE13:AG13"/>
    <mergeCell ref="AH13:AJ13"/>
    <mergeCell ref="AF37:AJ38"/>
    <mergeCell ref="X18:Z18"/>
    <mergeCell ref="C34:U34"/>
    <mergeCell ref="X34:Z34"/>
    <mergeCell ref="X35:Z35"/>
    <mergeCell ref="AA39:AE39"/>
    <mergeCell ref="AF39:AJ39"/>
    <mergeCell ref="AA37:AE38"/>
    <mergeCell ref="E37:Z38"/>
    <mergeCell ref="E39:Z39"/>
    <mergeCell ref="G3:AJ3"/>
    <mergeCell ref="AA36:AJ36"/>
    <mergeCell ref="X8:AJ8"/>
    <mergeCell ref="AB12:AD12"/>
    <mergeCell ref="C4:AJ5"/>
    <mergeCell ref="AA45:AE46"/>
    <mergeCell ref="AA47:AE48"/>
    <mergeCell ref="C45:D46"/>
    <mergeCell ref="E45:Z46"/>
    <mergeCell ref="C49:D50"/>
    <mergeCell ref="E47:Z48"/>
    <mergeCell ref="C47:D48"/>
    <mergeCell ref="E53:Z53"/>
    <mergeCell ref="C56:D56"/>
    <mergeCell ref="C55:D55"/>
    <mergeCell ref="E54:Z54"/>
    <mergeCell ref="AF47:AJ48"/>
    <mergeCell ref="AA49:AE50"/>
    <mergeCell ref="AF55:AJ55"/>
    <mergeCell ref="AF56:AJ56"/>
    <mergeCell ref="AA56:AE56"/>
    <mergeCell ref="AF53:AJ53"/>
    <mergeCell ref="C63:D63"/>
    <mergeCell ref="E61:Z61"/>
    <mergeCell ref="E60:Z60"/>
    <mergeCell ref="C60:D60"/>
    <mergeCell ref="E63:Z63"/>
    <mergeCell ref="C51:D52"/>
    <mergeCell ref="E58:Z59"/>
    <mergeCell ref="E62:Z62"/>
    <mergeCell ref="C62:D62"/>
    <mergeCell ref="C53:D53"/>
    <mergeCell ref="AA66:AE66"/>
    <mergeCell ref="AA67:AE67"/>
    <mergeCell ref="AF67:AJ67"/>
    <mergeCell ref="AA62:AE62"/>
    <mergeCell ref="C42:D44"/>
    <mergeCell ref="AE12:AG12"/>
    <mergeCell ref="AH12:AJ12"/>
    <mergeCell ref="AH17:AJ17"/>
    <mergeCell ref="AF41:AJ41"/>
    <mergeCell ref="AA41:AE41"/>
    <mergeCell ref="AM4:AQ5"/>
    <mergeCell ref="AR4:AV5"/>
    <mergeCell ref="AW4:BA5"/>
    <mergeCell ref="BB4:BF5"/>
    <mergeCell ref="C75:D75"/>
    <mergeCell ref="E75:AE75"/>
    <mergeCell ref="AF75:AJ75"/>
    <mergeCell ref="AA42:AE44"/>
    <mergeCell ref="AF42:AJ44"/>
    <mergeCell ref="AF66:AJ66"/>
    <mergeCell ref="CA4:CE5"/>
    <mergeCell ref="CF4:CJ5"/>
    <mergeCell ref="CK4:CO5"/>
    <mergeCell ref="CP4:CT5"/>
    <mergeCell ref="BG4:BK5"/>
    <mergeCell ref="BL4:BP5"/>
    <mergeCell ref="BQ4:BU5"/>
    <mergeCell ref="BV4:BZ5"/>
    <mergeCell ref="CP6:CT6"/>
    <mergeCell ref="CU6:CY6"/>
    <mergeCell ref="CU4:CY5"/>
    <mergeCell ref="AM6:AQ6"/>
    <mergeCell ref="AR6:AV6"/>
    <mergeCell ref="AW6:BA6"/>
    <mergeCell ref="BB6:BF6"/>
    <mergeCell ref="BG6:BK6"/>
    <mergeCell ref="BL6:BP6"/>
    <mergeCell ref="BQ6:BU6"/>
    <mergeCell ref="AM39:AQ39"/>
    <mergeCell ref="AR39:AV39"/>
    <mergeCell ref="AW39:BA39"/>
    <mergeCell ref="BB39:BF39"/>
    <mergeCell ref="CF6:CJ6"/>
    <mergeCell ref="CK6:CO6"/>
    <mergeCell ref="BV6:BZ6"/>
    <mergeCell ref="CA6:CE6"/>
    <mergeCell ref="CA39:CE39"/>
    <mergeCell ref="CF39:CJ39"/>
    <mergeCell ref="CK39:CO39"/>
    <mergeCell ref="CP39:CT39"/>
    <mergeCell ref="BG39:BK39"/>
    <mergeCell ref="BL39:BP39"/>
    <mergeCell ref="BQ39:BU39"/>
    <mergeCell ref="BV39:BZ39"/>
    <mergeCell ref="CP40:CT40"/>
    <mergeCell ref="CU40:CY40"/>
    <mergeCell ref="CU39:CY39"/>
    <mergeCell ref="AM40:AQ40"/>
    <mergeCell ref="AR40:AV40"/>
    <mergeCell ref="AW40:BA40"/>
    <mergeCell ref="BB40:BF40"/>
    <mergeCell ref="BG40:BK40"/>
    <mergeCell ref="BL40:BP40"/>
    <mergeCell ref="BQ40:BU40"/>
    <mergeCell ref="AM41:AQ41"/>
    <mergeCell ref="AR41:AV41"/>
    <mergeCell ref="AW41:BA41"/>
    <mergeCell ref="BB41:BF41"/>
    <mergeCell ref="CF40:CJ40"/>
    <mergeCell ref="CK40:CO40"/>
    <mergeCell ref="BV40:BZ40"/>
    <mergeCell ref="CA40:CE40"/>
    <mergeCell ref="CF42:CJ44"/>
    <mergeCell ref="CK42:CO44"/>
    <mergeCell ref="CP42:CT44"/>
    <mergeCell ref="CU42:CY44"/>
    <mergeCell ref="BG41:BK41"/>
    <mergeCell ref="BL41:BP41"/>
    <mergeCell ref="BQ41:BU41"/>
    <mergeCell ref="BV41:BZ41"/>
    <mergeCell ref="AM45:AQ46"/>
    <mergeCell ref="AR45:AV46"/>
    <mergeCell ref="AW45:BA46"/>
    <mergeCell ref="BB45:BF46"/>
    <mergeCell ref="CA42:CE44"/>
    <mergeCell ref="CU41:CY41"/>
    <mergeCell ref="CA41:CE41"/>
    <mergeCell ref="CF41:CJ41"/>
    <mergeCell ref="CK41:CO41"/>
    <mergeCell ref="CP41:CT41"/>
    <mergeCell ref="CF45:CJ46"/>
    <mergeCell ref="CK45:CO46"/>
    <mergeCell ref="CP45:CT46"/>
    <mergeCell ref="CU45:CY46"/>
    <mergeCell ref="CA45:CE46"/>
    <mergeCell ref="BG45:BK46"/>
    <mergeCell ref="BL45:BP46"/>
    <mergeCell ref="BQ45:BU46"/>
    <mergeCell ref="BV45:BZ46"/>
    <mergeCell ref="CP47:CT48"/>
    <mergeCell ref="CU47:CY48"/>
    <mergeCell ref="CA47:CE48"/>
    <mergeCell ref="BG47:BK48"/>
    <mergeCell ref="BL47:BP48"/>
    <mergeCell ref="BQ47:BU48"/>
    <mergeCell ref="BV47:BZ48"/>
    <mergeCell ref="AM49:AQ50"/>
    <mergeCell ref="AR49:AV50"/>
    <mergeCell ref="AW49:BA50"/>
    <mergeCell ref="BB49:BF50"/>
    <mergeCell ref="CF47:CJ48"/>
    <mergeCell ref="CK47:CO48"/>
    <mergeCell ref="AM47:AQ48"/>
    <mergeCell ref="AR47:AV48"/>
    <mergeCell ref="AW47:BA48"/>
    <mergeCell ref="BB47:BF48"/>
    <mergeCell ref="CA49:CE50"/>
    <mergeCell ref="CF49:CJ50"/>
    <mergeCell ref="CK49:CO50"/>
    <mergeCell ref="CP49:CT50"/>
    <mergeCell ref="BG49:BK50"/>
    <mergeCell ref="BL49:BP50"/>
    <mergeCell ref="BQ49:BU50"/>
    <mergeCell ref="BV49:BZ50"/>
    <mergeCell ref="CU49:CY50"/>
    <mergeCell ref="K32:N32"/>
    <mergeCell ref="AM42:AQ44"/>
    <mergeCell ref="AR42:AV44"/>
    <mergeCell ref="AW42:BA44"/>
    <mergeCell ref="BB42:BF44"/>
    <mergeCell ref="BG42:BK44"/>
    <mergeCell ref="BL42:BP44"/>
    <mergeCell ref="BQ42:BU44"/>
    <mergeCell ref="BV42:BZ44"/>
    <mergeCell ref="CP51:CT52"/>
    <mergeCell ref="BG51:BK52"/>
    <mergeCell ref="BL51:BP52"/>
    <mergeCell ref="BQ51:BU52"/>
    <mergeCell ref="BV51:BZ52"/>
    <mergeCell ref="AM51:AQ52"/>
    <mergeCell ref="AR51:AV52"/>
    <mergeCell ref="AW51:BA52"/>
    <mergeCell ref="BB51:BF52"/>
    <mergeCell ref="CA58:CE59"/>
    <mergeCell ref="CA51:CE52"/>
    <mergeCell ref="CF51:CJ52"/>
    <mergeCell ref="CK51:CO52"/>
    <mergeCell ref="CF54:CJ54"/>
    <mergeCell ref="CK54:CO54"/>
    <mergeCell ref="CA53:CE53"/>
    <mergeCell ref="CF53:CJ53"/>
    <mergeCell ref="CK53:CO53"/>
    <mergeCell ref="CF57:CJ57"/>
    <mergeCell ref="CU58:CY59"/>
    <mergeCell ref="CU51:CY52"/>
    <mergeCell ref="AM58:AQ59"/>
    <mergeCell ref="AR58:AV59"/>
    <mergeCell ref="AW58:BA59"/>
    <mergeCell ref="BB58:BF59"/>
    <mergeCell ref="BG58:BK59"/>
    <mergeCell ref="BL58:BP59"/>
    <mergeCell ref="BQ58:BU59"/>
    <mergeCell ref="BV58:BZ59"/>
    <mergeCell ref="CP54:CT54"/>
    <mergeCell ref="CF58:CJ59"/>
    <mergeCell ref="CK58:CO59"/>
    <mergeCell ref="CP58:CT59"/>
    <mergeCell ref="CF55:CJ55"/>
    <mergeCell ref="CK55:CO55"/>
    <mergeCell ref="CP55:CT55"/>
    <mergeCell ref="CF56:CJ56"/>
    <mergeCell ref="CK56:CO56"/>
    <mergeCell ref="CP56:CT56"/>
    <mergeCell ref="AM53:AQ53"/>
    <mergeCell ref="AR53:AV53"/>
    <mergeCell ref="AW53:BA53"/>
    <mergeCell ref="BB53:BF53"/>
    <mergeCell ref="CP53:CT53"/>
    <mergeCell ref="BG53:BK53"/>
    <mergeCell ref="BL53:BP53"/>
    <mergeCell ref="BQ53:BU53"/>
    <mergeCell ref="BV53:BZ53"/>
    <mergeCell ref="CU53:CY53"/>
    <mergeCell ref="AM54:AQ54"/>
    <mergeCell ref="AR54:AV54"/>
    <mergeCell ref="AW54:BA54"/>
    <mergeCell ref="BB54:BF54"/>
    <mergeCell ref="BG54:BK54"/>
    <mergeCell ref="BL54:BP54"/>
    <mergeCell ref="BQ54:BU54"/>
    <mergeCell ref="BV54:BZ54"/>
    <mergeCell ref="CA54:CE54"/>
    <mergeCell ref="CU54:CY54"/>
    <mergeCell ref="AM55:AQ55"/>
    <mergeCell ref="AR55:AV55"/>
    <mergeCell ref="AW55:BA55"/>
    <mergeCell ref="BB55:BF55"/>
    <mergeCell ref="BG55:BK55"/>
    <mergeCell ref="BL55:BP55"/>
    <mergeCell ref="BQ55:BU55"/>
    <mergeCell ref="BV55:BZ55"/>
    <mergeCell ref="CA55:CE55"/>
    <mergeCell ref="CU55:CY55"/>
    <mergeCell ref="AM56:AQ56"/>
    <mergeCell ref="AR56:AV56"/>
    <mergeCell ref="AW56:BA56"/>
    <mergeCell ref="BB56:BF56"/>
    <mergeCell ref="BG56:BK56"/>
    <mergeCell ref="BL56:BP56"/>
    <mergeCell ref="BQ56:BU56"/>
    <mergeCell ref="BV56:BZ56"/>
    <mergeCell ref="CA56:CE56"/>
    <mergeCell ref="CU56:CY56"/>
    <mergeCell ref="AM57:AQ57"/>
    <mergeCell ref="AR57:AV57"/>
    <mergeCell ref="AW57:BA57"/>
    <mergeCell ref="BB57:BF57"/>
    <mergeCell ref="BG57:BK57"/>
    <mergeCell ref="BL57:BP57"/>
    <mergeCell ref="BQ57:BU57"/>
    <mergeCell ref="BV57:BZ57"/>
    <mergeCell ref="CA57:CE57"/>
    <mergeCell ref="CK57:CO57"/>
    <mergeCell ref="CP57:CT57"/>
    <mergeCell ref="CU57:CY57"/>
    <mergeCell ref="AM60:AQ60"/>
    <mergeCell ref="AR60:AV60"/>
    <mergeCell ref="AW60:BA60"/>
    <mergeCell ref="BB60:BF60"/>
    <mergeCell ref="BG60:BK60"/>
    <mergeCell ref="BL60:BP60"/>
    <mergeCell ref="BQ60:BU60"/>
    <mergeCell ref="BQ61:BU61"/>
    <mergeCell ref="BV61:BZ61"/>
    <mergeCell ref="BV60:BZ60"/>
    <mergeCell ref="CA60:CE60"/>
    <mergeCell ref="CF60:CJ60"/>
    <mergeCell ref="CK60:CO60"/>
    <mergeCell ref="AM61:AQ61"/>
    <mergeCell ref="AR61:AV61"/>
    <mergeCell ref="AW61:BA61"/>
    <mergeCell ref="BB61:BF61"/>
    <mergeCell ref="BG61:BK61"/>
    <mergeCell ref="BL61:BP61"/>
    <mergeCell ref="CA61:CE61"/>
    <mergeCell ref="CF61:CJ61"/>
    <mergeCell ref="CK61:CO61"/>
    <mergeCell ref="CP61:CT61"/>
    <mergeCell ref="CP60:CT60"/>
    <mergeCell ref="CU60:CY60"/>
    <mergeCell ref="CP62:CT62"/>
    <mergeCell ref="CU62:CY62"/>
    <mergeCell ref="CU61:CY61"/>
    <mergeCell ref="AM62:AQ62"/>
    <mergeCell ref="AR62:AV62"/>
    <mergeCell ref="AW62:BA62"/>
    <mergeCell ref="BB62:BF62"/>
    <mergeCell ref="BG62:BK62"/>
    <mergeCell ref="BL62:BP62"/>
    <mergeCell ref="BQ62:BU62"/>
    <mergeCell ref="AM63:AQ63"/>
    <mergeCell ref="AR63:AV63"/>
    <mergeCell ref="AW63:BA63"/>
    <mergeCell ref="BB63:BF63"/>
    <mergeCell ref="CF62:CJ62"/>
    <mergeCell ref="CK62:CO62"/>
    <mergeCell ref="BV62:BZ62"/>
    <mergeCell ref="CA62:CE62"/>
    <mergeCell ref="CA63:CE63"/>
    <mergeCell ref="CF63:CJ63"/>
    <mergeCell ref="CK63:CO63"/>
    <mergeCell ref="CP63:CT63"/>
    <mergeCell ref="BG63:BK63"/>
    <mergeCell ref="BL63:BP63"/>
    <mergeCell ref="BQ63:BU63"/>
    <mergeCell ref="BV63:BZ63"/>
    <mergeCell ref="CP64:CT64"/>
    <mergeCell ref="CU64:CY64"/>
    <mergeCell ref="CU63:CY63"/>
    <mergeCell ref="AM64:AQ64"/>
    <mergeCell ref="AR64:AV64"/>
    <mergeCell ref="AW64:BA64"/>
    <mergeCell ref="BB64:BF64"/>
    <mergeCell ref="BG64:BK64"/>
    <mergeCell ref="BL64:BP64"/>
    <mergeCell ref="BQ64:BU64"/>
    <mergeCell ref="AM65:AQ65"/>
    <mergeCell ref="AR65:AV65"/>
    <mergeCell ref="AW65:BA65"/>
    <mergeCell ref="BB65:BF65"/>
    <mergeCell ref="CF64:CJ64"/>
    <mergeCell ref="CK64:CO64"/>
    <mergeCell ref="BV64:BZ64"/>
    <mergeCell ref="CA64:CE64"/>
    <mergeCell ref="CA65:CE65"/>
    <mergeCell ref="CF65:CJ65"/>
    <mergeCell ref="CK65:CO65"/>
    <mergeCell ref="CP65:CT65"/>
    <mergeCell ref="BG65:BK65"/>
    <mergeCell ref="BL65:BP65"/>
    <mergeCell ref="BQ65:BU65"/>
    <mergeCell ref="BV65:BZ65"/>
    <mergeCell ref="CP66:CT66"/>
    <mergeCell ref="CU66:CY66"/>
    <mergeCell ref="CU65:CY65"/>
    <mergeCell ref="AM66:AQ66"/>
    <mergeCell ref="AR66:AV66"/>
    <mergeCell ref="AW66:BA66"/>
    <mergeCell ref="BB66:BF66"/>
    <mergeCell ref="BG66:BK66"/>
    <mergeCell ref="BL66:BP66"/>
    <mergeCell ref="BQ66:BU66"/>
    <mergeCell ref="AM67:AQ67"/>
    <mergeCell ref="AR67:AV67"/>
    <mergeCell ref="AW67:BA67"/>
    <mergeCell ref="BB67:BF67"/>
    <mergeCell ref="CF66:CJ66"/>
    <mergeCell ref="CK66:CO66"/>
    <mergeCell ref="BV66:BZ66"/>
    <mergeCell ref="CA66:CE66"/>
    <mergeCell ref="CA67:CE67"/>
    <mergeCell ref="CF67:CJ67"/>
    <mergeCell ref="CK67:CO67"/>
    <mergeCell ref="CP67:CT67"/>
    <mergeCell ref="BG67:BK67"/>
    <mergeCell ref="BL67:BP67"/>
    <mergeCell ref="BQ67:BU67"/>
    <mergeCell ref="BV67:BZ67"/>
    <mergeCell ref="CP72:CT72"/>
    <mergeCell ref="CU72:CY72"/>
    <mergeCell ref="CU67:CY67"/>
    <mergeCell ref="AM72:AQ72"/>
    <mergeCell ref="AR72:AV72"/>
    <mergeCell ref="AW72:BA72"/>
    <mergeCell ref="BB72:BF72"/>
    <mergeCell ref="BG72:BK72"/>
    <mergeCell ref="BL72:BP72"/>
    <mergeCell ref="BQ72:BU72"/>
    <mergeCell ref="AM73:AQ73"/>
    <mergeCell ref="AR73:AV73"/>
    <mergeCell ref="AW73:BA73"/>
    <mergeCell ref="BB73:BF73"/>
    <mergeCell ref="CF72:CJ72"/>
    <mergeCell ref="CK72:CO72"/>
    <mergeCell ref="BV72:BZ72"/>
    <mergeCell ref="CA72:CE72"/>
    <mergeCell ref="CA73:CE73"/>
    <mergeCell ref="CF73:CJ73"/>
    <mergeCell ref="CK73:CO73"/>
    <mergeCell ref="CP73:CT73"/>
    <mergeCell ref="BG73:BK73"/>
    <mergeCell ref="BL73:BP73"/>
    <mergeCell ref="BQ73:BU73"/>
    <mergeCell ref="BV73:BZ73"/>
    <mergeCell ref="CP74:CT74"/>
    <mergeCell ref="CU74:CY74"/>
    <mergeCell ref="CU73:CY73"/>
    <mergeCell ref="AM74:AQ74"/>
    <mergeCell ref="AR74:AV74"/>
    <mergeCell ref="AW74:BA74"/>
    <mergeCell ref="BB74:BF74"/>
    <mergeCell ref="BG74:BK74"/>
    <mergeCell ref="BL74:BP74"/>
    <mergeCell ref="BQ74:BU74"/>
    <mergeCell ref="AM75:AQ75"/>
    <mergeCell ref="AR75:AV75"/>
    <mergeCell ref="AW75:BA75"/>
    <mergeCell ref="BB75:BF75"/>
    <mergeCell ref="CF74:CJ74"/>
    <mergeCell ref="CK74:CO74"/>
    <mergeCell ref="BV74:BZ74"/>
    <mergeCell ref="CA74:CE74"/>
    <mergeCell ref="CA75:CE75"/>
    <mergeCell ref="CF75:CJ75"/>
    <mergeCell ref="CK75:CO75"/>
    <mergeCell ref="CP75:CT75"/>
    <mergeCell ref="BG75:BK75"/>
    <mergeCell ref="BL75:BP75"/>
    <mergeCell ref="BQ75:BU75"/>
    <mergeCell ref="BV75:BZ75"/>
    <mergeCell ref="CP76:CT76"/>
    <mergeCell ref="CU76:CY76"/>
    <mergeCell ref="CU75:CY75"/>
    <mergeCell ref="AM76:AQ76"/>
    <mergeCell ref="AR76:AV76"/>
    <mergeCell ref="AW76:BA76"/>
    <mergeCell ref="BB76:BF76"/>
    <mergeCell ref="BG76:BK76"/>
    <mergeCell ref="BL76:BP76"/>
    <mergeCell ref="BQ76:BU76"/>
    <mergeCell ref="AM81:AQ81"/>
    <mergeCell ref="AR81:AV81"/>
    <mergeCell ref="AW81:BA81"/>
    <mergeCell ref="BB81:BF81"/>
    <mergeCell ref="CF76:CJ76"/>
    <mergeCell ref="CK76:CO76"/>
    <mergeCell ref="BV76:BZ76"/>
    <mergeCell ref="CA76:CE76"/>
    <mergeCell ref="CA81:CE81"/>
    <mergeCell ref="CF81:CJ81"/>
    <mergeCell ref="CK81:CO81"/>
    <mergeCell ref="CP81:CT81"/>
    <mergeCell ref="BG81:BK81"/>
    <mergeCell ref="BL81:BP81"/>
    <mergeCell ref="BQ81:BU81"/>
    <mergeCell ref="BV81:BZ81"/>
    <mergeCell ref="CP82:CT82"/>
    <mergeCell ref="CU82:CY82"/>
    <mergeCell ref="CU81:CY81"/>
    <mergeCell ref="AM82:AQ82"/>
    <mergeCell ref="AR82:AV82"/>
    <mergeCell ref="AW82:BA82"/>
    <mergeCell ref="BB82:BF82"/>
    <mergeCell ref="BG82:BK82"/>
    <mergeCell ref="BL82:BP82"/>
    <mergeCell ref="BQ82:BU82"/>
    <mergeCell ref="AM83:AQ83"/>
    <mergeCell ref="AR83:AV83"/>
    <mergeCell ref="AW83:BA83"/>
    <mergeCell ref="BB83:BF83"/>
    <mergeCell ref="CF82:CJ82"/>
    <mergeCell ref="CK82:CO82"/>
    <mergeCell ref="BV82:BZ82"/>
    <mergeCell ref="CA82:CE82"/>
    <mergeCell ref="CA83:CE83"/>
    <mergeCell ref="CF83:CJ83"/>
    <mergeCell ref="CK83:CO83"/>
    <mergeCell ref="CP83:CT83"/>
    <mergeCell ref="BG83:BK83"/>
    <mergeCell ref="BL83:BP83"/>
    <mergeCell ref="BQ83:BU83"/>
    <mergeCell ref="BV83:BZ83"/>
    <mergeCell ref="CP86:CT86"/>
    <mergeCell ref="CU86:CY86"/>
    <mergeCell ref="CU83:CY83"/>
    <mergeCell ref="AM86:AQ86"/>
    <mergeCell ref="AR86:AV86"/>
    <mergeCell ref="AW86:BA86"/>
    <mergeCell ref="BB86:BF86"/>
    <mergeCell ref="BG86:BK86"/>
    <mergeCell ref="BL86:BP86"/>
    <mergeCell ref="BQ86:BU86"/>
    <mergeCell ref="AM84:AQ85"/>
    <mergeCell ref="AR84:AV85"/>
    <mergeCell ref="AW84:BA85"/>
    <mergeCell ref="BB84:BF85"/>
    <mergeCell ref="CF86:CJ86"/>
    <mergeCell ref="CK86:CO86"/>
    <mergeCell ref="BV86:BZ86"/>
    <mergeCell ref="CA86:CE86"/>
    <mergeCell ref="CU84:CY85"/>
    <mergeCell ref="CA84:CE85"/>
    <mergeCell ref="CF84:CJ85"/>
    <mergeCell ref="CK84:CO85"/>
    <mergeCell ref="CP84:CT85"/>
    <mergeCell ref="BG84:BK85"/>
    <mergeCell ref="BL84:BP85"/>
    <mergeCell ref="BQ84:BU85"/>
    <mergeCell ref="BV84:BZ85"/>
  </mergeCells>
  <conditionalFormatting sqref="E41:E4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2"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ax="255" man="1"/>
  </rowBreaks>
  <colBreaks count="1" manualBreakCount="1">
    <brk id="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113"/>
  <sheetViews>
    <sheetView zoomScalePageLayoutView="0" workbookViewId="0" topLeftCell="A1">
      <selection activeCell="AN66" sqref="AN66"/>
    </sheetView>
  </sheetViews>
  <sheetFormatPr defaultColWidth="2.75390625" defaultRowHeight="12.75"/>
  <cols>
    <col min="1" max="16384" width="2.75390625" style="16" customWidth="1"/>
  </cols>
  <sheetData>
    <row r="1" ht="11.25" thickBot="1"/>
    <row r="2" spans="2:37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2:37" ht="10.5" customHeight="1">
      <c r="B3" s="20"/>
      <c r="C3" s="21"/>
      <c r="D3" s="21"/>
      <c r="E3" s="21"/>
      <c r="F3" s="21"/>
      <c r="G3" s="431" t="s">
        <v>0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22"/>
    </row>
    <row r="4" spans="2:37" ht="12" customHeight="1">
      <c r="B4" s="20"/>
      <c r="C4" s="224" t="s">
        <v>68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"/>
    </row>
    <row r="5" spans="2:37" ht="12" customHeight="1">
      <c r="B5" s="20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"/>
    </row>
    <row r="6" spans="2:37" ht="10.5" customHeight="1">
      <c r="B6" s="20"/>
      <c r="C6" s="21"/>
      <c r="D6" s="21"/>
      <c r="E6" s="21"/>
      <c r="F6" s="23"/>
      <c r="G6" s="21"/>
      <c r="H6" s="23"/>
      <c r="I6" s="23"/>
      <c r="J6" s="312" t="s">
        <v>64</v>
      </c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22"/>
    </row>
    <row r="7" spans="2:37" ht="10.5" customHeight="1">
      <c r="B7" s="20"/>
      <c r="C7" s="21"/>
      <c r="D7" s="2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2"/>
    </row>
    <row r="8" spans="2:37" ht="10.5" customHeight="1">
      <c r="B8" s="20"/>
      <c r="C8" s="432" t="s">
        <v>27</v>
      </c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21"/>
      <c r="T8" s="21"/>
      <c r="U8" s="21"/>
      <c r="V8" s="21"/>
      <c r="W8" s="21"/>
      <c r="X8" s="432" t="s">
        <v>1</v>
      </c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22"/>
    </row>
    <row r="9" spans="2:37" ht="10.5" customHeight="1">
      <c r="B9" s="20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21"/>
      <c r="T9" s="21"/>
      <c r="U9" s="21"/>
      <c r="V9" s="21"/>
      <c r="W9" s="2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22"/>
    </row>
    <row r="10" spans="2:37" ht="10.5" customHeight="1">
      <c r="B10" s="20"/>
      <c r="C10" s="419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20"/>
      <c r="O10" s="44"/>
      <c r="P10" s="44"/>
      <c r="Q10" s="44"/>
      <c r="R10" s="44"/>
      <c r="S10" s="21"/>
      <c r="T10" s="21"/>
      <c r="U10" s="21"/>
      <c r="V10" s="21"/>
      <c r="W10" s="2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22"/>
    </row>
    <row r="11" spans="2:37" ht="10.5" customHeight="1">
      <c r="B11" s="20"/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2"/>
    </row>
    <row r="12" spans="2:37" ht="10.5" customHeight="1">
      <c r="B12" s="20"/>
      <c r="C12" s="25" t="s">
        <v>65</v>
      </c>
      <c r="D12" s="25"/>
      <c r="E12" s="25"/>
      <c r="F12" s="25"/>
      <c r="G12" s="21"/>
      <c r="H12" s="21"/>
      <c r="I12" s="419"/>
      <c r="J12" s="430"/>
      <c r="K12" s="430"/>
      <c r="L12" s="430"/>
      <c r="M12" s="430"/>
      <c r="N12" s="420"/>
      <c r="O12" s="21"/>
      <c r="P12" s="21"/>
      <c r="Q12" s="21"/>
      <c r="R12" s="21"/>
      <c r="S12" s="25"/>
      <c r="T12" s="25"/>
      <c r="U12" s="25"/>
      <c r="V12" s="25"/>
      <c r="W12" s="25"/>
      <c r="X12" s="25" t="s">
        <v>2</v>
      </c>
      <c r="Y12" s="25"/>
      <c r="Z12" s="25"/>
      <c r="AA12" s="25"/>
      <c r="AB12" s="108"/>
      <c r="AC12" s="109"/>
      <c r="AD12" s="110"/>
      <c r="AE12" s="111">
        <f>IF(B101=12,1,B101+1)</f>
        <v>9</v>
      </c>
      <c r="AF12" s="112"/>
      <c r="AG12" s="113"/>
      <c r="AH12" s="111" t="str">
        <f>IF(B101=12,R32+1,R32)</f>
        <v>2005</v>
      </c>
      <c r="AI12" s="112"/>
      <c r="AJ12" s="113"/>
      <c r="AK12" s="22"/>
    </row>
    <row r="13" spans="2:37" s="30" customFormat="1" ht="10.5" customHeight="1"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27"/>
      <c r="Z13" s="27"/>
      <c r="AA13" s="27"/>
      <c r="AB13" s="387" t="s">
        <v>3</v>
      </c>
      <c r="AC13" s="387"/>
      <c r="AD13" s="387"/>
      <c r="AE13" s="387" t="s">
        <v>4</v>
      </c>
      <c r="AF13" s="387"/>
      <c r="AG13" s="387"/>
      <c r="AH13" s="387" t="s">
        <v>5</v>
      </c>
      <c r="AI13" s="387"/>
      <c r="AJ13" s="387"/>
      <c r="AK13" s="29"/>
    </row>
    <row r="14" spans="2:37" ht="10.5" customHeight="1">
      <c r="B14" s="20"/>
      <c r="C14" s="25" t="s">
        <v>66</v>
      </c>
      <c r="D14" s="25"/>
      <c r="E14" s="25"/>
      <c r="F14" s="25"/>
      <c r="G14" s="21"/>
      <c r="H14" s="21"/>
      <c r="I14" s="241"/>
      <c r="J14" s="242"/>
      <c r="K14" s="242"/>
      <c r="L14" s="242"/>
      <c r="M14" s="242"/>
      <c r="N14" s="243"/>
      <c r="O14" s="21"/>
      <c r="P14" s="21"/>
      <c r="Q14" s="21"/>
      <c r="R14" s="21"/>
      <c r="S14" s="25"/>
      <c r="T14" s="25"/>
      <c r="U14" s="25"/>
      <c r="V14" s="25"/>
      <c r="W14" s="25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2"/>
    </row>
    <row r="15" spans="2:37" ht="10.5" customHeight="1">
      <c r="B15" s="2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22"/>
    </row>
    <row r="16" spans="2:37" ht="10.5" customHeight="1">
      <c r="B16" s="2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2"/>
    </row>
    <row r="17" spans="2:37" s="30" customFormat="1" ht="10.5" customHeight="1">
      <c r="B17" s="26"/>
      <c r="C17" s="428" t="s">
        <v>41</v>
      </c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27"/>
      <c r="P17" s="27"/>
      <c r="Q17" s="27"/>
      <c r="R17" s="27"/>
      <c r="S17" s="27"/>
      <c r="T17" s="27"/>
      <c r="U17" s="27"/>
      <c r="V17" s="27"/>
      <c r="W17" s="27"/>
      <c r="X17" s="25" t="s">
        <v>6</v>
      </c>
      <c r="Y17" s="25"/>
      <c r="Z17" s="25"/>
      <c r="AA17" s="25"/>
      <c r="AB17" s="25"/>
      <c r="AC17" s="25"/>
      <c r="AD17" s="25"/>
      <c r="AE17" s="25"/>
      <c r="AF17" s="25"/>
      <c r="AG17" s="25"/>
      <c r="AH17" s="241"/>
      <c r="AI17" s="242"/>
      <c r="AJ17" s="243"/>
      <c r="AK17" s="29"/>
    </row>
    <row r="18" spans="2:37" s="30" customFormat="1" ht="10.5" customHeight="1">
      <c r="B18" s="26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7"/>
      <c r="P18" s="27"/>
      <c r="Q18" s="27"/>
      <c r="R18" s="27"/>
      <c r="S18" s="27"/>
      <c r="T18" s="27"/>
      <c r="U18" s="27"/>
      <c r="V18" s="27"/>
      <c r="W18" s="27"/>
      <c r="X18" s="334" t="s">
        <v>7</v>
      </c>
      <c r="Y18" s="334"/>
      <c r="Z18" s="334"/>
      <c r="AA18" s="25"/>
      <c r="AB18" s="25"/>
      <c r="AC18" s="25"/>
      <c r="AD18" s="25"/>
      <c r="AE18" s="25"/>
      <c r="AF18" s="25"/>
      <c r="AG18" s="25"/>
      <c r="AH18" s="46"/>
      <c r="AI18" s="46"/>
      <c r="AJ18" s="46"/>
      <c r="AK18" s="29"/>
    </row>
    <row r="19" spans="2:37" s="30" customFormat="1" ht="10.5" customHeight="1">
      <c r="B19" s="2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7"/>
      <c r="P19" s="27"/>
      <c r="Q19" s="27"/>
      <c r="R19" s="27"/>
      <c r="S19" s="27"/>
      <c r="T19" s="27"/>
      <c r="U19" s="27"/>
      <c r="V19" s="27"/>
      <c r="W19" s="27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46"/>
      <c r="AI19" s="46"/>
      <c r="AJ19" s="46"/>
      <c r="AK19" s="29"/>
    </row>
    <row r="20" spans="2:37" ht="10.5" customHeight="1">
      <c r="B20" s="2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1"/>
      <c r="P20" s="21"/>
      <c r="Q20" s="21"/>
      <c r="R20" s="21"/>
      <c r="S20" s="21"/>
      <c r="T20" s="21"/>
      <c r="U20" s="21"/>
      <c r="V20" s="21"/>
      <c r="W20" s="2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1"/>
      <c r="AI20" s="31"/>
      <c r="AJ20" s="31"/>
      <c r="AK20" s="22"/>
    </row>
    <row r="21" spans="2:37" s="30" customFormat="1" ht="10.5" customHeight="1">
      <c r="B21" s="26"/>
      <c r="C21" s="428" t="s">
        <v>36</v>
      </c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7"/>
      <c r="Z21" s="27"/>
      <c r="AA21" s="27"/>
      <c r="AB21" s="21"/>
      <c r="AC21" s="21"/>
      <c r="AD21" s="416"/>
      <c r="AE21" s="416"/>
      <c r="AF21" s="416"/>
      <c r="AG21" s="416"/>
      <c r="AH21" s="416"/>
      <c r="AI21" s="416"/>
      <c r="AJ21" s="416"/>
      <c r="AK21" s="29"/>
    </row>
    <row r="22" spans="2:37" ht="10.5" customHeight="1">
      <c r="B22" s="2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1"/>
      <c r="P22" s="21"/>
      <c r="Q22" s="21"/>
      <c r="R22" s="21"/>
      <c r="S22" s="21"/>
      <c r="T22" s="21"/>
      <c r="U22" s="21"/>
      <c r="V22" s="21"/>
      <c r="W22" s="21"/>
      <c r="X22" s="25" t="s">
        <v>26</v>
      </c>
      <c r="Y22" s="21"/>
      <c r="Z22" s="21"/>
      <c r="AA22" s="21"/>
      <c r="AB22" s="21"/>
      <c r="AC22" s="21"/>
      <c r="AD22" s="427"/>
      <c r="AE22" s="427"/>
      <c r="AF22" s="427"/>
      <c r="AG22" s="427"/>
      <c r="AH22" s="427"/>
      <c r="AI22" s="427"/>
      <c r="AJ22" s="427"/>
      <c r="AK22" s="22"/>
    </row>
    <row r="23" spans="2:37" ht="10.5" customHeight="1">
      <c r="B23" s="20"/>
      <c r="C23" s="428" t="s">
        <v>37</v>
      </c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27"/>
      <c r="P23" s="27"/>
      <c r="Q23" s="2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2:37" ht="10.5" customHeight="1">
      <c r="B24" s="2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2"/>
    </row>
    <row r="25" spans="2:37" ht="10.5" customHeight="1">
      <c r="B25" s="20"/>
      <c r="C25" s="429" t="s">
        <v>63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22"/>
    </row>
    <row r="26" spans="2:37" ht="10.5" customHeight="1">
      <c r="B26" s="20"/>
      <c r="C26" s="31"/>
      <c r="D26" s="418" t="s">
        <v>69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5"/>
      <c r="AK26" s="22"/>
    </row>
    <row r="27" spans="2:37" ht="10.5" customHeight="1">
      <c r="B27" s="20"/>
      <c r="C27" s="45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5"/>
      <c r="AK27" s="22"/>
    </row>
    <row r="28" spans="2:37" ht="10.5" customHeight="1">
      <c r="B28" s="20"/>
      <c r="C28" s="45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5"/>
      <c r="AK28" s="22"/>
    </row>
    <row r="29" spans="2:37" ht="10.5" customHeight="1">
      <c r="B29" s="20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22"/>
    </row>
    <row r="30" spans="2:37" ht="10.5" customHeight="1">
      <c r="B30" s="20"/>
      <c r="C30" s="31"/>
      <c r="D30" s="21"/>
      <c r="E30" s="21"/>
      <c r="F30" s="21"/>
      <c r="G30" s="21" t="s">
        <v>8</v>
      </c>
      <c r="H30" s="31"/>
      <c r="I30" s="31"/>
      <c r="J30" s="31"/>
      <c r="K30" s="31"/>
      <c r="L30" s="419" t="s">
        <v>38</v>
      </c>
      <c r="M30" s="420"/>
      <c r="N30" s="31"/>
      <c r="O30" s="21" t="s">
        <v>9</v>
      </c>
      <c r="P30" s="3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2"/>
    </row>
    <row r="31" spans="2:37" ht="10.5" customHeight="1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</row>
    <row r="32" spans="2:37" ht="10.5" customHeight="1">
      <c r="B32" s="20"/>
      <c r="C32" s="21"/>
      <c r="D32" s="21"/>
      <c r="E32" s="21"/>
      <c r="F32" s="21"/>
      <c r="G32" s="21"/>
      <c r="H32" s="21"/>
      <c r="I32" s="21"/>
      <c r="J32" s="21" t="s">
        <v>10</v>
      </c>
      <c r="K32" s="424">
        <f>B101</f>
        <v>8</v>
      </c>
      <c r="L32" s="425"/>
      <c r="M32" s="425"/>
      <c r="N32" s="426"/>
      <c r="O32" s="421" t="s">
        <v>11</v>
      </c>
      <c r="P32" s="422"/>
      <c r="Q32" s="423"/>
      <c r="R32" s="101" t="s">
        <v>67</v>
      </c>
      <c r="S32" s="102"/>
      <c r="T32" s="103"/>
      <c r="U32" s="416" t="s">
        <v>12</v>
      </c>
      <c r="V32" s="416"/>
      <c r="W32" s="416"/>
      <c r="X32" s="21"/>
      <c r="Y32" s="31"/>
      <c r="Z32" s="31"/>
      <c r="AA32" s="31"/>
      <c r="AB32" s="31"/>
      <c r="AC32" s="31"/>
      <c r="AD32" s="31"/>
      <c r="AE32" s="21"/>
      <c r="AF32" s="21"/>
      <c r="AG32" s="21"/>
      <c r="AH32" s="21"/>
      <c r="AI32" s="21"/>
      <c r="AJ32" s="21"/>
      <c r="AK32" s="22"/>
    </row>
    <row r="33" spans="2:37" ht="10.5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2"/>
    </row>
    <row r="34" spans="2:37" ht="10.5" customHeight="1">
      <c r="B34" s="20"/>
      <c r="C34" s="416" t="s">
        <v>28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21"/>
      <c r="W34" s="21"/>
      <c r="X34" s="241"/>
      <c r="Y34" s="242"/>
      <c r="Z34" s="243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</row>
    <row r="35" spans="2:37" s="36" customFormat="1" ht="10.5" customHeight="1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34" t="s">
        <v>7</v>
      </c>
      <c r="Y35" s="334"/>
      <c r="Z35" s="3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</row>
    <row r="36" spans="2:37" ht="10.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417" t="s">
        <v>29</v>
      </c>
      <c r="AB36" s="417"/>
      <c r="AC36" s="417"/>
      <c r="AD36" s="417"/>
      <c r="AE36" s="417"/>
      <c r="AF36" s="417"/>
      <c r="AG36" s="417"/>
      <c r="AH36" s="417"/>
      <c r="AI36" s="417"/>
      <c r="AJ36" s="417"/>
      <c r="AK36" s="22"/>
    </row>
    <row r="37" spans="2:37" ht="12.75" customHeight="1">
      <c r="B37" s="20"/>
      <c r="C37" s="367" t="s">
        <v>13</v>
      </c>
      <c r="D37" s="367"/>
      <c r="E37" s="415" t="s">
        <v>14</v>
      </c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7" t="s">
        <v>15</v>
      </c>
      <c r="AB37" s="367"/>
      <c r="AC37" s="367"/>
      <c r="AD37" s="367"/>
      <c r="AE37" s="367"/>
      <c r="AF37" s="367" t="s">
        <v>16</v>
      </c>
      <c r="AG37" s="367"/>
      <c r="AH37" s="367"/>
      <c r="AI37" s="367"/>
      <c r="AJ37" s="367"/>
      <c r="AK37" s="22"/>
    </row>
    <row r="38" spans="2:37" ht="10.5">
      <c r="B38" s="20"/>
      <c r="C38" s="367"/>
      <c r="D38" s="367"/>
      <c r="E38" s="415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22"/>
    </row>
    <row r="39" spans="2:37" ht="9.75" customHeight="1">
      <c r="B39" s="20"/>
      <c r="C39" s="411">
        <v>1</v>
      </c>
      <c r="D39" s="412"/>
      <c r="E39" s="413">
        <v>2</v>
      </c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1">
        <v>3</v>
      </c>
      <c r="AB39" s="414"/>
      <c r="AC39" s="414"/>
      <c r="AD39" s="414"/>
      <c r="AE39" s="412"/>
      <c r="AF39" s="414">
        <v>4</v>
      </c>
      <c r="AG39" s="414"/>
      <c r="AH39" s="414"/>
      <c r="AI39" s="414"/>
      <c r="AJ39" s="412"/>
      <c r="AK39" s="22"/>
    </row>
    <row r="40" spans="2:37" ht="12.75" customHeight="1">
      <c r="B40" s="20"/>
      <c r="C40" s="408">
        <v>1</v>
      </c>
      <c r="D40" s="408"/>
      <c r="E40" s="409" t="s">
        <v>46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22"/>
    </row>
    <row r="41" spans="2:37" ht="12" customHeight="1">
      <c r="B41" s="20"/>
      <c r="C41" s="400">
        <v>2</v>
      </c>
      <c r="D41" s="400"/>
      <c r="E41" s="392" t="s">
        <v>47</v>
      </c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22"/>
    </row>
    <row r="42" spans="2:37" ht="12" customHeight="1">
      <c r="B42" s="20"/>
      <c r="C42" s="400" t="s">
        <v>39</v>
      </c>
      <c r="D42" s="400"/>
      <c r="E42" s="401" t="s">
        <v>48</v>
      </c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345"/>
      <c r="AB42" s="346"/>
      <c r="AC42" s="346"/>
      <c r="AD42" s="346"/>
      <c r="AE42" s="347"/>
      <c r="AF42" s="345"/>
      <c r="AG42" s="346"/>
      <c r="AH42" s="346"/>
      <c r="AI42" s="346"/>
      <c r="AJ42" s="347"/>
      <c r="AK42" s="22"/>
    </row>
    <row r="43" spans="2:37" ht="12" customHeight="1">
      <c r="B43" s="20"/>
      <c r="C43" s="400"/>
      <c r="D43" s="400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3"/>
      <c r="AB43" s="404"/>
      <c r="AC43" s="404"/>
      <c r="AD43" s="404"/>
      <c r="AE43" s="405"/>
      <c r="AF43" s="403"/>
      <c r="AG43" s="404"/>
      <c r="AH43" s="404"/>
      <c r="AI43" s="404"/>
      <c r="AJ43" s="405"/>
      <c r="AK43" s="22"/>
    </row>
    <row r="44" spans="2:37" ht="12" customHeight="1">
      <c r="B44" s="20"/>
      <c r="C44" s="400"/>
      <c r="D44" s="400"/>
      <c r="E44" s="406" t="s">
        <v>70</v>
      </c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348"/>
      <c r="AB44" s="349"/>
      <c r="AC44" s="349"/>
      <c r="AD44" s="349"/>
      <c r="AE44" s="350"/>
      <c r="AF44" s="348"/>
      <c r="AG44" s="349"/>
      <c r="AH44" s="349"/>
      <c r="AI44" s="349"/>
      <c r="AJ44" s="350"/>
      <c r="AK44" s="22"/>
    </row>
    <row r="45" spans="2:37" ht="12" customHeight="1">
      <c r="B45" s="20"/>
      <c r="C45" s="400" t="s">
        <v>42</v>
      </c>
      <c r="D45" s="400"/>
      <c r="E45" s="398" t="s">
        <v>71</v>
      </c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22"/>
    </row>
    <row r="46" spans="2:37" ht="12" customHeight="1">
      <c r="B46" s="20"/>
      <c r="C46" s="400"/>
      <c r="D46" s="400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22"/>
    </row>
    <row r="47" spans="2:37" ht="12" customHeight="1">
      <c r="B47" s="20"/>
      <c r="C47" s="400" t="s">
        <v>43</v>
      </c>
      <c r="D47" s="400"/>
      <c r="E47" s="398" t="s">
        <v>72</v>
      </c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22"/>
    </row>
    <row r="48" spans="2:37" ht="12" customHeight="1">
      <c r="B48" s="20"/>
      <c r="C48" s="400"/>
      <c r="D48" s="400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22"/>
    </row>
    <row r="49" spans="2:37" ht="12" customHeight="1">
      <c r="B49" s="20"/>
      <c r="C49" s="397" t="s">
        <v>44</v>
      </c>
      <c r="D49" s="397"/>
      <c r="E49" s="398" t="s">
        <v>73</v>
      </c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22"/>
    </row>
    <row r="50" spans="2:37" ht="12" customHeight="1">
      <c r="B50" s="20"/>
      <c r="C50" s="397"/>
      <c r="D50" s="397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22"/>
    </row>
    <row r="51" spans="2:37" ht="12" customHeight="1">
      <c r="B51" s="20"/>
      <c r="C51" s="397" t="s">
        <v>49</v>
      </c>
      <c r="D51" s="397"/>
      <c r="E51" s="398" t="s">
        <v>74</v>
      </c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22"/>
    </row>
    <row r="52" spans="2:37" ht="12" customHeight="1">
      <c r="B52" s="20"/>
      <c r="C52" s="397"/>
      <c r="D52" s="397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22"/>
    </row>
    <row r="53" spans="2:37" ht="12" customHeight="1">
      <c r="B53" s="20"/>
      <c r="C53" s="391">
        <v>4</v>
      </c>
      <c r="D53" s="391"/>
      <c r="E53" s="189" t="s">
        <v>75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22"/>
    </row>
    <row r="54" spans="2:37" ht="12" customHeight="1">
      <c r="B54" s="20"/>
      <c r="C54" s="391">
        <v>5</v>
      </c>
      <c r="D54" s="391"/>
      <c r="E54" s="393" t="s">
        <v>76</v>
      </c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22"/>
    </row>
    <row r="55" spans="2:37" ht="12" customHeight="1">
      <c r="B55" s="20"/>
      <c r="C55" s="400" t="s">
        <v>45</v>
      </c>
      <c r="D55" s="400"/>
      <c r="E55" s="399" t="s">
        <v>77</v>
      </c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22"/>
    </row>
    <row r="56" spans="2:37" ht="12.75" customHeight="1">
      <c r="B56" s="20"/>
      <c r="C56" s="391">
        <v>6</v>
      </c>
      <c r="D56" s="391"/>
      <c r="E56" s="395" t="s">
        <v>78</v>
      </c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22"/>
    </row>
    <row r="57" spans="2:37" ht="12.75" customHeight="1">
      <c r="B57" s="20"/>
      <c r="C57" s="391">
        <v>7</v>
      </c>
      <c r="D57" s="391"/>
      <c r="E57" s="395" t="s">
        <v>50</v>
      </c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22"/>
    </row>
    <row r="58" spans="2:37" ht="12" customHeight="1">
      <c r="B58" s="20"/>
      <c r="C58" s="391">
        <v>8</v>
      </c>
      <c r="D58" s="391"/>
      <c r="E58" s="393" t="s">
        <v>56</v>
      </c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22"/>
    </row>
    <row r="59" spans="2:37" ht="12" customHeight="1">
      <c r="B59" s="20"/>
      <c r="C59" s="391"/>
      <c r="D59" s="391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22"/>
    </row>
    <row r="60" spans="2:37" ht="12" customHeight="1">
      <c r="B60" s="20"/>
      <c r="C60" s="397" t="s">
        <v>51</v>
      </c>
      <c r="D60" s="397"/>
      <c r="E60" s="398" t="s">
        <v>79</v>
      </c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22"/>
    </row>
    <row r="61" spans="2:37" ht="12" customHeight="1">
      <c r="B61" s="20"/>
      <c r="C61" s="397" t="s">
        <v>52</v>
      </c>
      <c r="D61" s="397"/>
      <c r="E61" s="398" t="s">
        <v>80</v>
      </c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22"/>
    </row>
    <row r="62" spans="2:37" ht="12" customHeight="1">
      <c r="B62" s="20"/>
      <c r="C62" s="397" t="s">
        <v>53</v>
      </c>
      <c r="D62" s="397"/>
      <c r="E62" s="398" t="s">
        <v>55</v>
      </c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22"/>
    </row>
    <row r="63" spans="2:37" ht="12" customHeight="1">
      <c r="B63" s="20"/>
      <c r="C63" s="391">
        <v>9</v>
      </c>
      <c r="D63" s="391"/>
      <c r="E63" s="396" t="s">
        <v>86</v>
      </c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22"/>
    </row>
    <row r="64" spans="2:37" ht="12" customHeight="1">
      <c r="B64" s="20"/>
      <c r="C64" s="391">
        <v>10</v>
      </c>
      <c r="D64" s="391"/>
      <c r="E64" s="393" t="s">
        <v>81</v>
      </c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22"/>
    </row>
    <row r="65" spans="2:37" ht="12.75" customHeight="1">
      <c r="B65" s="20"/>
      <c r="C65" s="391">
        <v>11</v>
      </c>
      <c r="D65" s="391"/>
      <c r="E65" s="395" t="s">
        <v>82</v>
      </c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22"/>
    </row>
    <row r="66" spans="2:37" ht="12.75" customHeight="1">
      <c r="B66" s="20"/>
      <c r="C66" s="391">
        <v>12</v>
      </c>
      <c r="D66" s="391"/>
      <c r="E66" s="392" t="s">
        <v>87</v>
      </c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22"/>
    </row>
    <row r="67" spans="2:37" ht="12" customHeight="1">
      <c r="B67" s="20"/>
      <c r="C67" s="388">
        <v>13</v>
      </c>
      <c r="D67" s="388"/>
      <c r="E67" s="389" t="s">
        <v>54</v>
      </c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22"/>
    </row>
    <row r="68" spans="2:37" ht="12" customHeight="1">
      <c r="B68" s="20"/>
      <c r="C68" s="48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50"/>
      <c r="AC68" s="50"/>
      <c r="AD68" s="50"/>
      <c r="AE68" s="50"/>
      <c r="AF68" s="51"/>
      <c r="AG68" s="51"/>
      <c r="AH68" s="51"/>
      <c r="AI68" s="51"/>
      <c r="AJ68" s="51"/>
      <c r="AK68" s="22"/>
    </row>
    <row r="69" spans="2:37" ht="10.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4"/>
      <c r="AB69" s="34"/>
      <c r="AC69" s="34"/>
      <c r="AD69" s="34"/>
      <c r="AE69" s="34"/>
      <c r="AF69" s="387"/>
      <c r="AG69" s="387"/>
      <c r="AH69" s="387"/>
      <c r="AI69" s="387"/>
      <c r="AJ69" s="387"/>
      <c r="AK69" s="22"/>
    </row>
    <row r="70" spans="2:37" ht="12.75" customHeight="1">
      <c r="B70" s="20"/>
      <c r="C70" s="367" t="s">
        <v>13</v>
      </c>
      <c r="D70" s="367"/>
      <c r="E70" s="368" t="s">
        <v>84</v>
      </c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7" t="s">
        <v>85</v>
      </c>
      <c r="AG70" s="367"/>
      <c r="AH70" s="367"/>
      <c r="AI70" s="367"/>
      <c r="AJ70" s="367"/>
      <c r="AK70" s="22"/>
    </row>
    <row r="71" spans="2:37" ht="10.5">
      <c r="B71" s="20"/>
      <c r="C71" s="367"/>
      <c r="D71" s="367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7"/>
      <c r="AG71" s="367"/>
      <c r="AH71" s="367"/>
      <c r="AI71" s="367"/>
      <c r="AJ71" s="367"/>
      <c r="AK71" s="22"/>
    </row>
    <row r="72" spans="2:37" ht="12.75" customHeight="1">
      <c r="B72" s="20"/>
      <c r="C72" s="359">
        <v>1</v>
      </c>
      <c r="D72" s="360"/>
      <c r="E72" s="361" t="s">
        <v>57</v>
      </c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3"/>
      <c r="AF72" s="364"/>
      <c r="AG72" s="365"/>
      <c r="AH72" s="365"/>
      <c r="AI72" s="365"/>
      <c r="AJ72" s="366"/>
      <c r="AK72" s="22"/>
    </row>
    <row r="73" spans="2:37" ht="12.75" customHeight="1">
      <c r="B73" s="20"/>
      <c r="C73" s="359">
        <v>2</v>
      </c>
      <c r="D73" s="360"/>
      <c r="E73" s="386" t="s">
        <v>88</v>
      </c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3"/>
      <c r="AF73" s="364"/>
      <c r="AG73" s="365"/>
      <c r="AH73" s="365"/>
      <c r="AI73" s="365"/>
      <c r="AJ73" s="366"/>
      <c r="AK73" s="22"/>
    </row>
    <row r="74" spans="2:37" ht="12.75" customHeight="1">
      <c r="B74" s="20"/>
      <c r="C74" s="359">
        <v>3</v>
      </c>
      <c r="D74" s="360"/>
      <c r="E74" s="361" t="s">
        <v>83</v>
      </c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3"/>
      <c r="AF74" s="364"/>
      <c r="AG74" s="365"/>
      <c r="AH74" s="365"/>
      <c r="AI74" s="365"/>
      <c r="AJ74" s="366"/>
      <c r="AK74" s="22"/>
    </row>
    <row r="75" spans="2:37" ht="12.75" customHeight="1">
      <c r="B75" s="20"/>
      <c r="C75" s="359">
        <v>4</v>
      </c>
      <c r="D75" s="360"/>
      <c r="E75" s="361" t="s">
        <v>58</v>
      </c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3"/>
      <c r="AF75" s="364"/>
      <c r="AG75" s="365"/>
      <c r="AH75" s="365"/>
      <c r="AI75" s="365"/>
      <c r="AJ75" s="366"/>
      <c r="AK75" s="22"/>
    </row>
    <row r="76" spans="2:37" s="43" customFormat="1" ht="12.75" customHeight="1">
      <c r="B76" s="41"/>
      <c r="C76" s="377">
        <v>5</v>
      </c>
      <c r="D76" s="378"/>
      <c r="E76" s="379" t="s">
        <v>59</v>
      </c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1"/>
      <c r="AF76" s="382"/>
      <c r="AG76" s="383"/>
      <c r="AH76" s="383"/>
      <c r="AI76" s="383"/>
      <c r="AJ76" s="384"/>
      <c r="AK76" s="42"/>
    </row>
    <row r="77" spans="2:37" ht="10.5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2"/>
    </row>
    <row r="78" spans="2:37" ht="10.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37"/>
      <c r="AB78" s="37"/>
      <c r="AC78" s="37"/>
      <c r="AD78" s="37"/>
      <c r="AE78" s="37"/>
      <c r="AF78" s="385"/>
      <c r="AG78" s="385"/>
      <c r="AH78" s="385"/>
      <c r="AI78" s="385"/>
      <c r="AJ78" s="385"/>
      <c r="AK78" s="22"/>
    </row>
    <row r="79" spans="2:37" ht="12.75" customHeight="1">
      <c r="B79" s="20"/>
      <c r="C79" s="367" t="s">
        <v>13</v>
      </c>
      <c r="D79" s="367"/>
      <c r="E79" s="368" t="s">
        <v>17</v>
      </c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7" t="s">
        <v>85</v>
      </c>
      <c r="AG79" s="367"/>
      <c r="AH79" s="367"/>
      <c r="AI79" s="367"/>
      <c r="AJ79" s="367"/>
      <c r="AK79" s="22"/>
    </row>
    <row r="80" spans="2:37" ht="10.5">
      <c r="B80" s="20"/>
      <c r="C80" s="367"/>
      <c r="D80" s="367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7"/>
      <c r="AG80" s="367"/>
      <c r="AH80" s="367"/>
      <c r="AI80" s="367"/>
      <c r="AJ80" s="367"/>
      <c r="AK80" s="22"/>
    </row>
    <row r="81" spans="2:37" ht="12.75" customHeight="1">
      <c r="B81" s="20"/>
      <c r="C81" s="369">
        <v>1</v>
      </c>
      <c r="D81" s="370"/>
      <c r="E81" s="371" t="s">
        <v>18</v>
      </c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3"/>
      <c r="AF81" s="374"/>
      <c r="AG81" s="375"/>
      <c r="AH81" s="375"/>
      <c r="AI81" s="375"/>
      <c r="AJ81" s="376"/>
      <c r="AK81" s="22"/>
    </row>
    <row r="82" spans="2:37" ht="12.75" customHeight="1">
      <c r="B82" s="20"/>
      <c r="C82" s="359">
        <v>2</v>
      </c>
      <c r="D82" s="360"/>
      <c r="E82" s="361" t="s">
        <v>19</v>
      </c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3"/>
      <c r="AF82" s="364"/>
      <c r="AG82" s="365"/>
      <c r="AH82" s="365"/>
      <c r="AI82" s="365"/>
      <c r="AJ82" s="366"/>
      <c r="AK82" s="22"/>
    </row>
    <row r="83" spans="2:37" ht="12.75" customHeight="1">
      <c r="B83" s="20"/>
      <c r="C83" s="359">
        <v>3</v>
      </c>
      <c r="D83" s="360"/>
      <c r="E83" s="361" t="s">
        <v>20</v>
      </c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3"/>
      <c r="AF83" s="364"/>
      <c r="AG83" s="365"/>
      <c r="AH83" s="365"/>
      <c r="AI83" s="365"/>
      <c r="AJ83" s="366"/>
      <c r="AK83" s="22"/>
    </row>
    <row r="84" spans="2:37" ht="12.75" customHeight="1">
      <c r="B84" s="20"/>
      <c r="C84" s="335">
        <v>4</v>
      </c>
      <c r="D84" s="336"/>
      <c r="E84" s="339" t="s">
        <v>21</v>
      </c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1"/>
      <c r="AF84" s="345"/>
      <c r="AG84" s="346"/>
      <c r="AH84" s="346"/>
      <c r="AI84" s="346"/>
      <c r="AJ84" s="347"/>
      <c r="AK84" s="22"/>
    </row>
    <row r="85" spans="2:37" ht="12.75" customHeight="1">
      <c r="B85" s="20"/>
      <c r="C85" s="337"/>
      <c r="D85" s="338"/>
      <c r="E85" s="342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4"/>
      <c r="AF85" s="348"/>
      <c r="AG85" s="349"/>
      <c r="AH85" s="349"/>
      <c r="AI85" s="349"/>
      <c r="AJ85" s="350"/>
      <c r="AK85" s="22"/>
    </row>
    <row r="86" spans="2:37" ht="12.75" customHeight="1">
      <c r="B86" s="20"/>
      <c r="C86" s="351">
        <v>5</v>
      </c>
      <c r="D86" s="352"/>
      <c r="E86" s="353" t="s">
        <v>22</v>
      </c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5"/>
      <c r="AF86" s="356"/>
      <c r="AG86" s="357"/>
      <c r="AH86" s="357"/>
      <c r="AI86" s="357"/>
      <c r="AJ86" s="358"/>
      <c r="AK86" s="22"/>
    </row>
    <row r="87" spans="2:37" ht="10.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2:37" ht="10.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5" t="s">
        <v>30</v>
      </c>
      <c r="X88" s="21"/>
      <c r="Y88" s="25"/>
      <c r="Z88" s="25"/>
      <c r="AA88" s="25"/>
      <c r="AB88" s="108"/>
      <c r="AC88" s="109"/>
      <c r="AD88" s="110"/>
      <c r="AE88" s="329">
        <f>AE12</f>
        <v>9</v>
      </c>
      <c r="AF88" s="330"/>
      <c r="AG88" s="331"/>
      <c r="AH88" s="329" t="str">
        <f>AH12</f>
        <v>2005</v>
      </c>
      <c r="AI88" s="332"/>
      <c r="AJ88" s="333"/>
      <c r="AK88" s="22"/>
    </row>
    <row r="89" spans="2:37" s="30" customFormat="1" ht="10.5" customHeight="1">
      <c r="B89" s="26"/>
      <c r="C89" s="27"/>
      <c r="D89" s="27"/>
      <c r="E89" s="27"/>
      <c r="F89" s="27"/>
      <c r="G89" s="28"/>
      <c r="H89" s="28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8"/>
      <c r="Y89" s="27"/>
      <c r="Z89" s="27"/>
      <c r="AA89" s="27"/>
      <c r="AB89" s="334" t="s">
        <v>3</v>
      </c>
      <c r="AC89" s="334"/>
      <c r="AD89" s="334"/>
      <c r="AE89" s="334" t="s">
        <v>4</v>
      </c>
      <c r="AF89" s="334"/>
      <c r="AG89" s="334"/>
      <c r="AH89" s="334" t="s">
        <v>5</v>
      </c>
      <c r="AI89" s="334"/>
      <c r="AJ89" s="334"/>
      <c r="AK89" s="29"/>
    </row>
    <row r="90" spans="2:37" ht="12.75" customHeight="1">
      <c r="B90" s="20"/>
      <c r="C90" s="328" t="s">
        <v>23</v>
      </c>
      <c r="D90" s="328"/>
      <c r="E90" s="328"/>
      <c r="F90" s="328"/>
      <c r="G90" s="328"/>
      <c r="H90" s="328"/>
      <c r="I90" s="239"/>
      <c r="J90" s="239"/>
      <c r="K90" s="239"/>
      <c r="L90" s="239"/>
      <c r="M90" s="239"/>
      <c r="N90" s="239"/>
      <c r="O90" s="239"/>
      <c r="P90" s="47"/>
      <c r="Q90" s="47"/>
      <c r="R90" s="47"/>
      <c r="S90" s="47"/>
      <c r="T90" s="47"/>
      <c r="U90" s="47"/>
      <c r="V90" s="47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</row>
    <row r="91" spans="2:37" ht="10.5">
      <c r="B91" s="20"/>
      <c r="C91" s="328"/>
      <c r="D91" s="328"/>
      <c r="E91" s="328"/>
      <c r="F91" s="328"/>
      <c r="G91" s="328"/>
      <c r="H91" s="328"/>
      <c r="I91" s="240"/>
      <c r="J91" s="240"/>
      <c r="K91" s="240"/>
      <c r="L91" s="240"/>
      <c r="M91" s="240"/>
      <c r="N91" s="240"/>
      <c r="O91" s="240"/>
      <c r="P91" s="47"/>
      <c r="Q91" s="241"/>
      <c r="R91" s="242"/>
      <c r="S91" s="242"/>
      <c r="T91" s="242"/>
      <c r="U91" s="242"/>
      <c r="V91" s="243"/>
      <c r="W91" s="21"/>
      <c r="X91" s="28" t="s">
        <v>40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2"/>
    </row>
    <row r="92" spans="2:37" ht="10.5">
      <c r="B92" s="20"/>
      <c r="C92" s="21"/>
      <c r="D92" s="21"/>
      <c r="E92" s="21"/>
      <c r="F92" s="21"/>
      <c r="G92" s="21"/>
      <c r="H92" s="2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2"/>
    </row>
    <row r="93" spans="2:37" ht="10.5">
      <c r="B93" s="20"/>
      <c r="C93" s="21"/>
      <c r="D93" s="21"/>
      <c r="E93" s="21"/>
      <c r="F93" s="21"/>
      <c r="G93" s="21"/>
      <c r="H93" s="21"/>
      <c r="I93" s="239"/>
      <c r="J93" s="239"/>
      <c r="K93" s="239"/>
      <c r="L93" s="239"/>
      <c r="M93" s="239"/>
      <c r="N93" s="239"/>
      <c r="O93" s="239"/>
      <c r="P93" s="47"/>
      <c r="Q93" s="47"/>
      <c r="R93" s="47"/>
      <c r="S93" s="47"/>
      <c r="T93" s="47"/>
      <c r="U93" s="47"/>
      <c r="V93" s="47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2"/>
    </row>
    <row r="94" spans="2:37" ht="10.5">
      <c r="B94" s="20"/>
      <c r="C94" s="25" t="s">
        <v>24</v>
      </c>
      <c r="D94" s="21"/>
      <c r="E94" s="21"/>
      <c r="F94" s="21"/>
      <c r="G94" s="21"/>
      <c r="H94" s="21"/>
      <c r="I94" s="240"/>
      <c r="J94" s="240"/>
      <c r="K94" s="240"/>
      <c r="L94" s="240"/>
      <c r="M94" s="240"/>
      <c r="N94" s="240"/>
      <c r="O94" s="240"/>
      <c r="P94" s="47"/>
      <c r="Q94" s="241"/>
      <c r="R94" s="242"/>
      <c r="S94" s="242"/>
      <c r="T94" s="242"/>
      <c r="U94" s="242"/>
      <c r="V94" s="243"/>
      <c r="W94" s="21"/>
      <c r="X94" s="28" t="s">
        <v>40</v>
      </c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2"/>
    </row>
    <row r="95" spans="2:37" ht="10.5">
      <c r="B95" s="20"/>
      <c r="C95" s="21"/>
      <c r="D95" s="21"/>
      <c r="E95" s="21"/>
      <c r="F95" s="21"/>
      <c r="G95" s="21"/>
      <c r="H95" s="21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2:37" ht="10.5">
      <c r="B96" s="20"/>
      <c r="C96" s="21"/>
      <c r="D96" s="21"/>
      <c r="E96" s="21"/>
      <c r="F96" s="21"/>
      <c r="G96" s="21"/>
      <c r="H96" s="21"/>
      <c r="I96" s="239"/>
      <c r="J96" s="239"/>
      <c r="K96" s="239"/>
      <c r="L96" s="239"/>
      <c r="M96" s="239"/>
      <c r="N96" s="239"/>
      <c r="O96" s="239"/>
      <c r="P96" s="47"/>
      <c r="Q96" s="47"/>
      <c r="R96" s="47"/>
      <c r="S96" s="47"/>
      <c r="T96" s="47"/>
      <c r="U96" s="47"/>
      <c r="V96" s="47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</row>
    <row r="97" spans="2:37" ht="10.5">
      <c r="B97" s="20"/>
      <c r="C97" s="25" t="s">
        <v>25</v>
      </c>
      <c r="D97" s="21"/>
      <c r="E97" s="21"/>
      <c r="F97" s="21"/>
      <c r="G97" s="21"/>
      <c r="H97" s="21"/>
      <c r="I97" s="240"/>
      <c r="J97" s="240"/>
      <c r="K97" s="240"/>
      <c r="L97" s="240"/>
      <c r="M97" s="240"/>
      <c r="N97" s="240"/>
      <c r="O97" s="240"/>
      <c r="P97" s="47"/>
      <c r="Q97" s="241"/>
      <c r="R97" s="242"/>
      <c r="S97" s="242"/>
      <c r="T97" s="242"/>
      <c r="U97" s="242"/>
      <c r="V97" s="243"/>
      <c r="W97" s="21"/>
      <c r="X97" s="28" t="s">
        <v>40</v>
      </c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2"/>
    </row>
    <row r="98" spans="2:37" ht="11.25" thickBo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40"/>
    </row>
    <row r="101" spans="2:5" ht="10.5">
      <c r="B101" s="91">
        <v>8</v>
      </c>
      <c r="C101" s="91"/>
      <c r="D101" s="91"/>
      <c r="E101" s="91"/>
    </row>
    <row r="102" spans="2:5" ht="10.5">
      <c r="B102" s="91">
        <v>1</v>
      </c>
      <c r="C102" s="91" t="s">
        <v>90</v>
      </c>
      <c r="D102" s="91"/>
      <c r="E102" s="91"/>
    </row>
    <row r="103" spans="2:5" ht="10.5">
      <c r="B103" s="91">
        <v>2</v>
      </c>
      <c r="C103" s="91" t="s">
        <v>91</v>
      </c>
      <c r="D103" s="91"/>
      <c r="E103" s="91"/>
    </row>
    <row r="104" spans="2:5" ht="10.5">
      <c r="B104" s="91">
        <v>3</v>
      </c>
      <c r="C104" s="91" t="s">
        <v>92</v>
      </c>
      <c r="D104" s="91"/>
      <c r="E104" s="91"/>
    </row>
    <row r="105" spans="2:5" ht="10.5">
      <c r="B105" s="91">
        <v>4</v>
      </c>
      <c r="C105" s="91" t="s">
        <v>93</v>
      </c>
      <c r="D105" s="91"/>
      <c r="E105" s="91"/>
    </row>
    <row r="106" spans="2:5" ht="10.5">
      <c r="B106" s="91">
        <v>5</v>
      </c>
      <c r="C106" s="91" t="s">
        <v>94</v>
      </c>
      <c r="D106" s="91"/>
      <c r="E106" s="91"/>
    </row>
    <row r="107" spans="2:5" ht="10.5">
      <c r="B107" s="91">
        <v>6</v>
      </c>
      <c r="C107" s="91" t="s">
        <v>95</v>
      </c>
      <c r="D107" s="91"/>
      <c r="E107" s="91"/>
    </row>
    <row r="108" spans="2:5" ht="10.5">
      <c r="B108" s="91">
        <v>7</v>
      </c>
      <c r="C108" s="91" t="s">
        <v>96</v>
      </c>
      <c r="D108" s="91"/>
      <c r="E108" s="91"/>
    </row>
    <row r="109" spans="2:5" ht="10.5">
      <c r="B109" s="91">
        <v>8</v>
      </c>
      <c r="C109" s="91" t="s">
        <v>97</v>
      </c>
      <c r="D109" s="91"/>
      <c r="E109" s="91"/>
    </row>
    <row r="110" spans="2:5" ht="10.5">
      <c r="B110" s="91">
        <v>9</v>
      </c>
      <c r="C110" s="91" t="s">
        <v>98</v>
      </c>
      <c r="D110" s="91"/>
      <c r="E110" s="91"/>
    </row>
    <row r="111" spans="2:5" ht="10.5">
      <c r="B111" s="91">
        <v>10</v>
      </c>
      <c r="C111" s="91" t="s">
        <v>99</v>
      </c>
      <c r="D111" s="91"/>
      <c r="E111" s="91"/>
    </row>
    <row r="112" spans="2:5" ht="10.5">
      <c r="B112" s="91">
        <v>11</v>
      </c>
      <c r="C112" s="91" t="s">
        <v>100</v>
      </c>
      <c r="D112" s="91"/>
      <c r="E112" s="91"/>
    </row>
    <row r="113" spans="2:5" ht="10.5">
      <c r="B113" s="91">
        <v>12</v>
      </c>
      <c r="C113" s="91" t="s">
        <v>101</v>
      </c>
      <c r="D113" s="91"/>
      <c r="E113" s="91"/>
    </row>
  </sheetData>
  <sheetProtection sheet="1" objects="1" scenarios="1"/>
  <mergeCells count="179">
    <mergeCell ref="C10:N10"/>
    <mergeCell ref="I12:N12"/>
    <mergeCell ref="AB12:AD12"/>
    <mergeCell ref="AE12:AG12"/>
    <mergeCell ref="G3:AJ3"/>
    <mergeCell ref="C4:AJ5"/>
    <mergeCell ref="J6:AJ6"/>
    <mergeCell ref="C8:R8"/>
    <mergeCell ref="X8:AJ8"/>
    <mergeCell ref="I14:N14"/>
    <mergeCell ref="C16:N16"/>
    <mergeCell ref="C17:N17"/>
    <mergeCell ref="AH17:AJ17"/>
    <mergeCell ref="AH12:AJ12"/>
    <mergeCell ref="AB13:AD13"/>
    <mergeCell ref="AE13:AG13"/>
    <mergeCell ref="AH13:AJ13"/>
    <mergeCell ref="AD21:AJ22"/>
    <mergeCell ref="C22:N22"/>
    <mergeCell ref="C23:N23"/>
    <mergeCell ref="C25:AJ25"/>
    <mergeCell ref="C18:N18"/>
    <mergeCell ref="X18:Z18"/>
    <mergeCell ref="C20:N20"/>
    <mergeCell ref="C21:N21"/>
    <mergeCell ref="C34:U34"/>
    <mergeCell ref="X34:Z34"/>
    <mergeCell ref="X35:Z35"/>
    <mergeCell ref="AA36:AJ36"/>
    <mergeCell ref="D26:AI28"/>
    <mergeCell ref="L30:M30"/>
    <mergeCell ref="O32:Q32"/>
    <mergeCell ref="R32:T32"/>
    <mergeCell ref="U32:W32"/>
    <mergeCell ref="K32:N32"/>
    <mergeCell ref="C39:D39"/>
    <mergeCell ref="E39:Z39"/>
    <mergeCell ref="AA39:AE39"/>
    <mergeCell ref="AF39:AJ39"/>
    <mergeCell ref="C37:D38"/>
    <mergeCell ref="E37:Z38"/>
    <mergeCell ref="AA37:AE38"/>
    <mergeCell ref="AF37:AJ38"/>
    <mergeCell ref="C41:D41"/>
    <mergeCell ref="E41:Z41"/>
    <mergeCell ref="AA41:AE41"/>
    <mergeCell ref="AF41:AJ41"/>
    <mergeCell ref="C40:D40"/>
    <mergeCell ref="E40:Z40"/>
    <mergeCell ref="AA40:AE40"/>
    <mergeCell ref="AF40:AJ40"/>
    <mergeCell ref="C45:D46"/>
    <mergeCell ref="E45:Z46"/>
    <mergeCell ref="AA45:AE46"/>
    <mergeCell ref="AF45:AJ46"/>
    <mergeCell ref="C42:D44"/>
    <mergeCell ref="E42:Z43"/>
    <mergeCell ref="AA42:AE44"/>
    <mergeCell ref="AF42:AJ44"/>
    <mergeCell ref="E44:Z44"/>
    <mergeCell ref="C49:D50"/>
    <mergeCell ref="E49:Z50"/>
    <mergeCell ref="AA49:AE50"/>
    <mergeCell ref="AF49:AJ50"/>
    <mergeCell ref="C47:D48"/>
    <mergeCell ref="E47:Z48"/>
    <mergeCell ref="AA47:AE48"/>
    <mergeCell ref="AF47:AJ48"/>
    <mergeCell ref="C53:D53"/>
    <mergeCell ref="E53:Z53"/>
    <mergeCell ref="AA53:AE53"/>
    <mergeCell ref="AF53:AJ53"/>
    <mergeCell ref="C51:D52"/>
    <mergeCell ref="E51:Z52"/>
    <mergeCell ref="AA51:AE52"/>
    <mergeCell ref="AF51:AJ52"/>
    <mergeCell ref="C55:D55"/>
    <mergeCell ref="E55:Z55"/>
    <mergeCell ref="AA55:AE55"/>
    <mergeCell ref="AF55:AJ55"/>
    <mergeCell ref="C54:D54"/>
    <mergeCell ref="E54:Z54"/>
    <mergeCell ref="AA54:AE54"/>
    <mergeCell ref="AF54:AJ54"/>
    <mergeCell ref="C57:D57"/>
    <mergeCell ref="E57:Z57"/>
    <mergeCell ref="AA57:AE57"/>
    <mergeCell ref="AF57:AJ57"/>
    <mergeCell ref="C56:D56"/>
    <mergeCell ref="E56:Z56"/>
    <mergeCell ref="AA56:AE56"/>
    <mergeCell ref="AF56:AJ56"/>
    <mergeCell ref="C60:D60"/>
    <mergeCell ref="E60:Z60"/>
    <mergeCell ref="AA60:AE60"/>
    <mergeCell ref="AF60:AJ60"/>
    <mergeCell ref="C58:D59"/>
    <mergeCell ref="E58:Z59"/>
    <mergeCell ref="AA58:AE59"/>
    <mergeCell ref="AF58:AJ59"/>
    <mergeCell ref="C62:D62"/>
    <mergeCell ref="E62:Z62"/>
    <mergeCell ref="AA62:AE62"/>
    <mergeCell ref="AF62:AJ62"/>
    <mergeCell ref="C61:D61"/>
    <mergeCell ref="E61:Z61"/>
    <mergeCell ref="AA61:AE61"/>
    <mergeCell ref="AF61:AJ61"/>
    <mergeCell ref="C64:D64"/>
    <mergeCell ref="E64:Z64"/>
    <mergeCell ref="AA64:AE64"/>
    <mergeCell ref="AF64:AJ64"/>
    <mergeCell ref="C63:D63"/>
    <mergeCell ref="E63:Z63"/>
    <mergeCell ref="AA63:AE63"/>
    <mergeCell ref="AF63:AJ63"/>
    <mergeCell ref="C66:D66"/>
    <mergeCell ref="E66:Z66"/>
    <mergeCell ref="AA66:AE66"/>
    <mergeCell ref="AF66:AJ66"/>
    <mergeCell ref="C65:D65"/>
    <mergeCell ref="E65:Z65"/>
    <mergeCell ref="AA65:AE65"/>
    <mergeCell ref="AF65:AJ65"/>
    <mergeCell ref="AF69:AJ69"/>
    <mergeCell ref="C70:D71"/>
    <mergeCell ref="E70:AE71"/>
    <mergeCell ref="AF70:AJ71"/>
    <mergeCell ref="C67:D67"/>
    <mergeCell ref="E67:Z67"/>
    <mergeCell ref="AA67:AE67"/>
    <mergeCell ref="AF67:AJ67"/>
    <mergeCell ref="C72:D72"/>
    <mergeCell ref="E72:AE72"/>
    <mergeCell ref="AF72:AJ72"/>
    <mergeCell ref="C73:D73"/>
    <mergeCell ref="E73:AE73"/>
    <mergeCell ref="AF73:AJ73"/>
    <mergeCell ref="C76:D76"/>
    <mergeCell ref="E76:AE76"/>
    <mergeCell ref="AF76:AJ76"/>
    <mergeCell ref="AF78:AJ78"/>
    <mergeCell ref="C74:D74"/>
    <mergeCell ref="E74:AE74"/>
    <mergeCell ref="AF74:AJ74"/>
    <mergeCell ref="C75:D75"/>
    <mergeCell ref="E75:AE75"/>
    <mergeCell ref="AF75:AJ75"/>
    <mergeCell ref="C79:D80"/>
    <mergeCell ref="E79:AE80"/>
    <mergeCell ref="AF79:AJ80"/>
    <mergeCell ref="C81:D81"/>
    <mergeCell ref="E81:AE81"/>
    <mergeCell ref="AF81:AJ81"/>
    <mergeCell ref="C82:D82"/>
    <mergeCell ref="E82:AE82"/>
    <mergeCell ref="AF82:AJ82"/>
    <mergeCell ref="C83:D83"/>
    <mergeCell ref="E83:AE83"/>
    <mergeCell ref="AF83:AJ83"/>
    <mergeCell ref="C84:D85"/>
    <mergeCell ref="E84:AE85"/>
    <mergeCell ref="AF84:AJ85"/>
    <mergeCell ref="C86:D86"/>
    <mergeCell ref="E86:AE86"/>
    <mergeCell ref="AF86:AJ86"/>
    <mergeCell ref="AB88:AD88"/>
    <mergeCell ref="AE88:AG88"/>
    <mergeCell ref="AH88:AJ88"/>
    <mergeCell ref="AB89:AD89"/>
    <mergeCell ref="AE89:AG89"/>
    <mergeCell ref="AH89:AJ89"/>
    <mergeCell ref="I96:O97"/>
    <mergeCell ref="Q97:V97"/>
    <mergeCell ref="C90:H91"/>
    <mergeCell ref="I90:O91"/>
    <mergeCell ref="Q91:V91"/>
    <mergeCell ref="I93:O94"/>
    <mergeCell ref="Q94:V94"/>
  </mergeCells>
  <conditionalFormatting sqref="E41:E42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33"/>
  <sheetViews>
    <sheetView zoomScalePageLayoutView="0" workbookViewId="0" topLeftCell="A1">
      <selection activeCell="R100" sqref="R100"/>
    </sheetView>
  </sheetViews>
  <sheetFormatPr defaultColWidth="2.75390625" defaultRowHeight="12.75"/>
  <cols>
    <col min="1" max="16384" width="2.75390625" style="8" customWidth="1"/>
  </cols>
  <sheetData>
    <row r="1" ht="11.25" thickBot="1"/>
    <row r="2" spans="2:37" s="1" customFormat="1" ht="10.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2:37" s="1" customFormat="1" ht="10.5" customHeight="1">
      <c r="B3" s="6"/>
      <c r="C3" s="2"/>
      <c r="D3" s="2"/>
      <c r="E3" s="2"/>
      <c r="F3" s="2"/>
      <c r="G3" s="311" t="s">
        <v>31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7"/>
    </row>
    <row r="4" spans="2:37" s="1" customFormat="1" ht="12" customHeight="1">
      <c r="B4" s="6"/>
      <c r="C4" s="224" t="s">
        <v>68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7"/>
    </row>
    <row r="5" spans="2:37" s="1" customFormat="1" ht="12" customHeight="1">
      <c r="B5" s="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7"/>
    </row>
    <row r="6" spans="2:37" s="1" customFormat="1" ht="10.5" customHeight="1">
      <c r="B6" s="6"/>
      <c r="C6" s="21"/>
      <c r="D6" s="21"/>
      <c r="E6" s="21"/>
      <c r="F6" s="23"/>
      <c r="G6" s="21"/>
      <c r="H6" s="23"/>
      <c r="I6" s="23"/>
      <c r="J6" s="312" t="s">
        <v>64</v>
      </c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7"/>
    </row>
    <row r="7" spans="2:37" ht="10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</row>
    <row r="8" spans="2:37" ht="10.5" customHeight="1">
      <c r="B8" s="9"/>
      <c r="C8" s="313" t="s">
        <v>32</v>
      </c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11"/>
    </row>
    <row r="9" spans="2:37" ht="10.5" customHeight="1">
      <c r="B9" s="9"/>
      <c r="C9" s="294" t="s">
        <v>89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11"/>
    </row>
    <row r="10" spans="2:37" ht="10.5" customHeight="1">
      <c r="B10" s="9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11"/>
    </row>
    <row r="11" spans="2:37" ht="10.5">
      <c r="B11" s="9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11"/>
    </row>
    <row r="12" spans="2:37" ht="12.7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295" t="s">
        <v>29</v>
      </c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11"/>
    </row>
    <row r="13" spans="2:37" ht="12.75" customHeight="1">
      <c r="B13" s="9"/>
      <c r="C13" s="296" t="s">
        <v>13</v>
      </c>
      <c r="D13" s="297"/>
      <c r="E13" s="302" t="s">
        <v>60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302" t="s">
        <v>33</v>
      </c>
      <c r="Q13" s="303"/>
      <c r="R13" s="304"/>
      <c r="S13" s="302" t="s">
        <v>61</v>
      </c>
      <c r="T13" s="303"/>
      <c r="U13" s="303"/>
      <c r="V13" s="303"/>
      <c r="W13" s="303"/>
      <c r="X13" s="303"/>
      <c r="Y13" s="303"/>
      <c r="Z13" s="303"/>
      <c r="AA13" s="304"/>
      <c r="AB13" s="302" t="s">
        <v>62</v>
      </c>
      <c r="AC13" s="303"/>
      <c r="AD13" s="303"/>
      <c r="AE13" s="303"/>
      <c r="AF13" s="303"/>
      <c r="AG13" s="303"/>
      <c r="AH13" s="303"/>
      <c r="AI13" s="303"/>
      <c r="AJ13" s="304"/>
      <c r="AK13" s="11"/>
    </row>
    <row r="14" spans="2:37" ht="10.5" customHeight="1">
      <c r="B14" s="9"/>
      <c r="C14" s="298"/>
      <c r="D14" s="299"/>
      <c r="E14" s="305"/>
      <c r="F14" s="306"/>
      <c r="G14" s="306"/>
      <c r="H14" s="306"/>
      <c r="I14" s="306"/>
      <c r="J14" s="306"/>
      <c r="K14" s="306"/>
      <c r="L14" s="306"/>
      <c r="M14" s="306"/>
      <c r="N14" s="306"/>
      <c r="O14" s="307"/>
      <c r="P14" s="305"/>
      <c r="Q14" s="306"/>
      <c r="R14" s="307"/>
      <c r="S14" s="305"/>
      <c r="T14" s="306"/>
      <c r="U14" s="306"/>
      <c r="V14" s="306"/>
      <c r="W14" s="306"/>
      <c r="X14" s="306"/>
      <c r="Y14" s="306"/>
      <c r="Z14" s="306"/>
      <c r="AA14" s="307"/>
      <c r="AB14" s="305"/>
      <c r="AC14" s="306"/>
      <c r="AD14" s="306"/>
      <c r="AE14" s="306"/>
      <c r="AF14" s="306"/>
      <c r="AG14" s="306"/>
      <c r="AH14" s="306"/>
      <c r="AI14" s="306"/>
      <c r="AJ14" s="307"/>
      <c r="AK14" s="11"/>
    </row>
    <row r="15" spans="2:37" ht="12.75" customHeight="1">
      <c r="B15" s="9"/>
      <c r="C15" s="298"/>
      <c r="D15" s="299"/>
      <c r="E15" s="305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/>
      <c r="Q15" s="306"/>
      <c r="R15" s="307"/>
      <c r="S15" s="305"/>
      <c r="T15" s="306"/>
      <c r="U15" s="306"/>
      <c r="V15" s="306"/>
      <c r="W15" s="306"/>
      <c r="X15" s="306"/>
      <c r="Y15" s="306"/>
      <c r="Z15" s="306"/>
      <c r="AA15" s="307"/>
      <c r="AB15" s="305"/>
      <c r="AC15" s="306"/>
      <c r="AD15" s="306"/>
      <c r="AE15" s="306"/>
      <c r="AF15" s="306"/>
      <c r="AG15" s="306"/>
      <c r="AH15" s="306"/>
      <c r="AI15" s="306"/>
      <c r="AJ15" s="307"/>
      <c r="AK15" s="11"/>
    </row>
    <row r="16" spans="2:37" ht="12" customHeight="1">
      <c r="B16" s="9"/>
      <c r="C16" s="298"/>
      <c r="D16" s="299"/>
      <c r="E16" s="305"/>
      <c r="F16" s="306"/>
      <c r="G16" s="306"/>
      <c r="H16" s="306"/>
      <c r="I16" s="306"/>
      <c r="J16" s="306"/>
      <c r="K16" s="306"/>
      <c r="L16" s="306"/>
      <c r="M16" s="306"/>
      <c r="N16" s="306"/>
      <c r="O16" s="307"/>
      <c r="P16" s="305"/>
      <c r="Q16" s="306"/>
      <c r="R16" s="307"/>
      <c r="S16" s="305"/>
      <c r="T16" s="306"/>
      <c r="U16" s="306"/>
      <c r="V16" s="306"/>
      <c r="W16" s="306"/>
      <c r="X16" s="306"/>
      <c r="Y16" s="306"/>
      <c r="Z16" s="306"/>
      <c r="AA16" s="307"/>
      <c r="AB16" s="305"/>
      <c r="AC16" s="306"/>
      <c r="AD16" s="306"/>
      <c r="AE16" s="306"/>
      <c r="AF16" s="306"/>
      <c r="AG16" s="306"/>
      <c r="AH16" s="306"/>
      <c r="AI16" s="306"/>
      <c r="AJ16" s="307"/>
      <c r="AK16" s="11"/>
    </row>
    <row r="17" spans="2:37" ht="12" customHeight="1">
      <c r="B17" s="9"/>
      <c r="C17" s="300"/>
      <c r="D17" s="301"/>
      <c r="E17" s="308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08"/>
      <c r="Q17" s="309"/>
      <c r="R17" s="310"/>
      <c r="S17" s="308"/>
      <c r="T17" s="309"/>
      <c r="U17" s="309"/>
      <c r="V17" s="309"/>
      <c r="W17" s="309"/>
      <c r="X17" s="309"/>
      <c r="Y17" s="309"/>
      <c r="Z17" s="309"/>
      <c r="AA17" s="310"/>
      <c r="AB17" s="308"/>
      <c r="AC17" s="309"/>
      <c r="AD17" s="309"/>
      <c r="AE17" s="309"/>
      <c r="AF17" s="309"/>
      <c r="AG17" s="309"/>
      <c r="AH17" s="309"/>
      <c r="AI17" s="309"/>
      <c r="AJ17" s="310"/>
      <c r="AK17" s="11"/>
    </row>
    <row r="18" spans="2:37" ht="12" customHeight="1">
      <c r="B18" s="9"/>
      <c r="C18" s="278">
        <v>1</v>
      </c>
      <c r="D18" s="280"/>
      <c r="E18" s="292">
        <v>2</v>
      </c>
      <c r="F18" s="279"/>
      <c r="G18" s="279"/>
      <c r="H18" s="279"/>
      <c r="I18" s="279"/>
      <c r="J18" s="279"/>
      <c r="K18" s="279"/>
      <c r="L18" s="279"/>
      <c r="M18" s="279"/>
      <c r="N18" s="279"/>
      <c r="O18" s="293"/>
      <c r="P18" s="278">
        <v>3</v>
      </c>
      <c r="Q18" s="279"/>
      <c r="R18" s="280"/>
      <c r="S18" s="292">
        <v>4</v>
      </c>
      <c r="T18" s="279"/>
      <c r="U18" s="279"/>
      <c r="V18" s="279"/>
      <c r="W18" s="279"/>
      <c r="X18" s="279"/>
      <c r="Y18" s="279"/>
      <c r="Z18" s="279"/>
      <c r="AA18" s="293"/>
      <c r="AB18" s="278">
        <v>5</v>
      </c>
      <c r="AC18" s="279"/>
      <c r="AD18" s="279"/>
      <c r="AE18" s="279"/>
      <c r="AF18" s="279"/>
      <c r="AG18" s="279"/>
      <c r="AH18" s="279"/>
      <c r="AI18" s="279"/>
      <c r="AJ18" s="280"/>
      <c r="AK18" s="11"/>
    </row>
    <row r="19" spans="2:37" ht="12" customHeight="1">
      <c r="B19" s="9"/>
      <c r="C19" s="459"/>
      <c r="D19" s="460"/>
      <c r="E19" s="461"/>
      <c r="F19" s="462"/>
      <c r="G19" s="462"/>
      <c r="H19" s="462"/>
      <c r="I19" s="462"/>
      <c r="J19" s="462"/>
      <c r="K19" s="462"/>
      <c r="L19" s="462"/>
      <c r="M19" s="462"/>
      <c r="N19" s="462"/>
      <c r="O19" s="463"/>
      <c r="P19" s="459"/>
      <c r="Q19" s="464"/>
      <c r="R19" s="460"/>
      <c r="S19" s="465"/>
      <c r="T19" s="443"/>
      <c r="U19" s="443"/>
      <c r="V19" s="443"/>
      <c r="W19" s="443"/>
      <c r="X19" s="443"/>
      <c r="Y19" s="443"/>
      <c r="Z19" s="443"/>
      <c r="AA19" s="466"/>
      <c r="AB19" s="442"/>
      <c r="AC19" s="443"/>
      <c r="AD19" s="443"/>
      <c r="AE19" s="443"/>
      <c r="AF19" s="443"/>
      <c r="AG19" s="443"/>
      <c r="AH19" s="443"/>
      <c r="AI19" s="443"/>
      <c r="AJ19" s="444"/>
      <c r="AK19" s="11"/>
    </row>
    <row r="20" spans="2:37" ht="12" customHeight="1">
      <c r="B20" s="9"/>
      <c r="C20" s="439"/>
      <c r="D20" s="441"/>
      <c r="E20" s="436"/>
      <c r="F20" s="437"/>
      <c r="G20" s="437"/>
      <c r="H20" s="437"/>
      <c r="I20" s="437"/>
      <c r="J20" s="437"/>
      <c r="K20" s="437"/>
      <c r="L20" s="437"/>
      <c r="M20" s="437"/>
      <c r="N20" s="437"/>
      <c r="O20" s="438"/>
      <c r="P20" s="439"/>
      <c r="Q20" s="440"/>
      <c r="R20" s="441"/>
      <c r="S20" s="445"/>
      <c r="T20" s="434"/>
      <c r="U20" s="434"/>
      <c r="V20" s="434"/>
      <c r="W20" s="434"/>
      <c r="X20" s="434"/>
      <c r="Y20" s="434"/>
      <c r="Z20" s="434"/>
      <c r="AA20" s="446"/>
      <c r="AB20" s="433"/>
      <c r="AC20" s="434"/>
      <c r="AD20" s="434"/>
      <c r="AE20" s="434"/>
      <c r="AF20" s="434"/>
      <c r="AG20" s="434"/>
      <c r="AH20" s="434"/>
      <c r="AI20" s="434"/>
      <c r="AJ20" s="435"/>
      <c r="AK20" s="11"/>
    </row>
    <row r="21" spans="2:37" ht="12" customHeight="1">
      <c r="B21" s="9"/>
      <c r="C21" s="439"/>
      <c r="D21" s="441"/>
      <c r="E21" s="436"/>
      <c r="F21" s="437"/>
      <c r="G21" s="437"/>
      <c r="H21" s="437"/>
      <c r="I21" s="437"/>
      <c r="J21" s="437"/>
      <c r="K21" s="437"/>
      <c r="L21" s="437"/>
      <c r="M21" s="437"/>
      <c r="N21" s="437"/>
      <c r="O21" s="438"/>
      <c r="P21" s="439"/>
      <c r="Q21" s="440"/>
      <c r="R21" s="441"/>
      <c r="S21" s="445"/>
      <c r="T21" s="434"/>
      <c r="U21" s="434"/>
      <c r="V21" s="434"/>
      <c r="W21" s="434"/>
      <c r="X21" s="434"/>
      <c r="Y21" s="434"/>
      <c r="Z21" s="434"/>
      <c r="AA21" s="446"/>
      <c r="AB21" s="433"/>
      <c r="AC21" s="434"/>
      <c r="AD21" s="434"/>
      <c r="AE21" s="434"/>
      <c r="AF21" s="434"/>
      <c r="AG21" s="434"/>
      <c r="AH21" s="434"/>
      <c r="AI21" s="434"/>
      <c r="AJ21" s="435"/>
      <c r="AK21" s="11"/>
    </row>
    <row r="22" spans="2:37" ht="12" customHeight="1">
      <c r="B22" s="9"/>
      <c r="C22" s="439"/>
      <c r="D22" s="441"/>
      <c r="E22" s="436"/>
      <c r="F22" s="437"/>
      <c r="G22" s="437"/>
      <c r="H22" s="437"/>
      <c r="I22" s="437"/>
      <c r="J22" s="437"/>
      <c r="K22" s="437"/>
      <c r="L22" s="437"/>
      <c r="M22" s="437"/>
      <c r="N22" s="437"/>
      <c r="O22" s="438"/>
      <c r="P22" s="439"/>
      <c r="Q22" s="440"/>
      <c r="R22" s="441"/>
      <c r="S22" s="445"/>
      <c r="T22" s="434"/>
      <c r="U22" s="434"/>
      <c r="V22" s="434"/>
      <c r="W22" s="434"/>
      <c r="X22" s="434"/>
      <c r="Y22" s="434"/>
      <c r="Z22" s="434"/>
      <c r="AA22" s="446"/>
      <c r="AB22" s="433"/>
      <c r="AC22" s="434"/>
      <c r="AD22" s="434"/>
      <c r="AE22" s="434"/>
      <c r="AF22" s="434"/>
      <c r="AG22" s="434"/>
      <c r="AH22" s="434"/>
      <c r="AI22" s="434"/>
      <c r="AJ22" s="435"/>
      <c r="AK22" s="11"/>
    </row>
    <row r="23" spans="2:37" ht="12" customHeight="1">
      <c r="B23" s="9"/>
      <c r="C23" s="439"/>
      <c r="D23" s="441"/>
      <c r="E23" s="436"/>
      <c r="F23" s="437"/>
      <c r="G23" s="437"/>
      <c r="H23" s="437"/>
      <c r="I23" s="437"/>
      <c r="J23" s="437"/>
      <c r="K23" s="437"/>
      <c r="L23" s="437"/>
      <c r="M23" s="437"/>
      <c r="N23" s="437"/>
      <c r="O23" s="438"/>
      <c r="P23" s="439"/>
      <c r="Q23" s="440"/>
      <c r="R23" s="441"/>
      <c r="S23" s="445"/>
      <c r="T23" s="434"/>
      <c r="U23" s="434"/>
      <c r="V23" s="434"/>
      <c r="W23" s="434"/>
      <c r="X23" s="434"/>
      <c r="Y23" s="434"/>
      <c r="Z23" s="434"/>
      <c r="AA23" s="446"/>
      <c r="AB23" s="433"/>
      <c r="AC23" s="434"/>
      <c r="AD23" s="434"/>
      <c r="AE23" s="434"/>
      <c r="AF23" s="434"/>
      <c r="AG23" s="434"/>
      <c r="AH23" s="434"/>
      <c r="AI23" s="434"/>
      <c r="AJ23" s="435"/>
      <c r="AK23" s="11"/>
    </row>
    <row r="24" spans="2:37" ht="12" customHeight="1">
      <c r="B24" s="9"/>
      <c r="C24" s="439"/>
      <c r="D24" s="441"/>
      <c r="E24" s="436"/>
      <c r="F24" s="437"/>
      <c r="G24" s="437"/>
      <c r="H24" s="437"/>
      <c r="I24" s="437"/>
      <c r="J24" s="437"/>
      <c r="K24" s="437"/>
      <c r="L24" s="437"/>
      <c r="M24" s="437"/>
      <c r="N24" s="437"/>
      <c r="O24" s="438"/>
      <c r="P24" s="439"/>
      <c r="Q24" s="440"/>
      <c r="R24" s="441"/>
      <c r="S24" s="445"/>
      <c r="T24" s="434"/>
      <c r="U24" s="434"/>
      <c r="V24" s="434"/>
      <c r="W24" s="434"/>
      <c r="X24" s="434"/>
      <c r="Y24" s="434"/>
      <c r="Z24" s="434"/>
      <c r="AA24" s="446"/>
      <c r="AB24" s="433"/>
      <c r="AC24" s="434"/>
      <c r="AD24" s="434"/>
      <c r="AE24" s="434"/>
      <c r="AF24" s="434"/>
      <c r="AG24" s="434"/>
      <c r="AH24" s="434"/>
      <c r="AI24" s="434"/>
      <c r="AJ24" s="435"/>
      <c r="AK24" s="11"/>
    </row>
    <row r="25" spans="2:37" ht="12" customHeight="1">
      <c r="B25" s="9"/>
      <c r="C25" s="447"/>
      <c r="D25" s="448"/>
      <c r="E25" s="452"/>
      <c r="F25" s="453"/>
      <c r="G25" s="453"/>
      <c r="H25" s="453"/>
      <c r="I25" s="453"/>
      <c r="J25" s="453"/>
      <c r="K25" s="453"/>
      <c r="L25" s="453"/>
      <c r="M25" s="453"/>
      <c r="N25" s="453"/>
      <c r="O25" s="454"/>
      <c r="P25" s="447"/>
      <c r="Q25" s="455"/>
      <c r="R25" s="448"/>
      <c r="S25" s="456"/>
      <c r="T25" s="457"/>
      <c r="U25" s="457"/>
      <c r="V25" s="457"/>
      <c r="W25" s="457"/>
      <c r="X25" s="457"/>
      <c r="Y25" s="457"/>
      <c r="Z25" s="457"/>
      <c r="AA25" s="458"/>
      <c r="AB25" s="467"/>
      <c r="AC25" s="457"/>
      <c r="AD25" s="457"/>
      <c r="AE25" s="457"/>
      <c r="AF25" s="457"/>
      <c r="AG25" s="457"/>
      <c r="AH25" s="457"/>
      <c r="AI25" s="457"/>
      <c r="AJ25" s="468"/>
      <c r="AK25" s="11"/>
    </row>
    <row r="26" spans="2:37" ht="12" customHeight="1">
      <c r="B26" s="9"/>
      <c r="C26" s="449" t="s">
        <v>34</v>
      </c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1"/>
      <c r="P26" s="248" t="s">
        <v>35</v>
      </c>
      <c r="Q26" s="249"/>
      <c r="R26" s="250"/>
      <c r="S26" s="251" t="s">
        <v>35</v>
      </c>
      <c r="T26" s="249"/>
      <c r="U26" s="249"/>
      <c r="V26" s="249"/>
      <c r="W26" s="249"/>
      <c r="X26" s="249"/>
      <c r="Y26" s="249"/>
      <c r="Z26" s="249"/>
      <c r="AA26" s="252"/>
      <c r="AB26" s="253">
        <f>SUM(AB19:AB25)</f>
        <v>0</v>
      </c>
      <c r="AC26" s="254"/>
      <c r="AD26" s="254"/>
      <c r="AE26" s="254"/>
      <c r="AF26" s="254"/>
      <c r="AG26" s="254"/>
      <c r="AH26" s="254"/>
      <c r="AI26" s="254"/>
      <c r="AJ26" s="255"/>
      <c r="AK26" s="11"/>
    </row>
    <row r="27" spans="2:37" ht="10.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1"/>
    </row>
    <row r="28" spans="2:37" ht="12.75" customHeight="1">
      <c r="B28" s="9"/>
      <c r="C28" s="244" t="s">
        <v>23</v>
      </c>
      <c r="D28" s="244"/>
      <c r="E28" s="244"/>
      <c r="F28" s="244"/>
      <c r="G28" s="244"/>
      <c r="H28" s="244"/>
      <c r="I28" s="239"/>
      <c r="J28" s="239"/>
      <c r="K28" s="239"/>
      <c r="L28" s="239"/>
      <c r="M28" s="239"/>
      <c r="N28" s="239"/>
      <c r="O28" s="239"/>
      <c r="P28" s="47"/>
      <c r="Q28" s="47"/>
      <c r="R28" s="47"/>
      <c r="S28" s="47"/>
      <c r="T28" s="47"/>
      <c r="U28" s="47"/>
      <c r="V28" s="47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</row>
    <row r="29" spans="2:37" ht="10.5">
      <c r="B29" s="9"/>
      <c r="C29" s="244"/>
      <c r="D29" s="244"/>
      <c r="E29" s="244"/>
      <c r="F29" s="244"/>
      <c r="G29" s="244"/>
      <c r="H29" s="244"/>
      <c r="I29" s="240"/>
      <c r="J29" s="240"/>
      <c r="K29" s="240"/>
      <c r="L29" s="240"/>
      <c r="M29" s="240"/>
      <c r="N29" s="240"/>
      <c r="O29" s="240"/>
      <c r="P29" s="47"/>
      <c r="Q29" s="241"/>
      <c r="R29" s="242"/>
      <c r="S29" s="242"/>
      <c r="T29" s="242"/>
      <c r="U29" s="242"/>
      <c r="V29" s="243"/>
      <c r="W29" s="10"/>
      <c r="X29" s="28" t="s">
        <v>40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1"/>
    </row>
    <row r="30" spans="2:37" ht="10.5">
      <c r="B30" s="9"/>
      <c r="C30" s="10"/>
      <c r="D30" s="10"/>
      <c r="E30" s="10"/>
      <c r="F30" s="10"/>
      <c r="G30" s="10"/>
      <c r="H30" s="1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10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</row>
    <row r="31" spans="2:37" ht="10.5">
      <c r="B31" s="9"/>
      <c r="C31" s="10"/>
      <c r="D31" s="10"/>
      <c r="E31" s="10"/>
      <c r="F31" s="10"/>
      <c r="G31" s="10"/>
      <c r="H31" s="10"/>
      <c r="I31" s="239"/>
      <c r="J31" s="239"/>
      <c r="K31" s="239"/>
      <c r="L31" s="239"/>
      <c r="M31" s="239"/>
      <c r="N31" s="239"/>
      <c r="O31" s="239"/>
      <c r="P31" s="47"/>
      <c r="Q31" s="47"/>
      <c r="R31" s="47"/>
      <c r="S31" s="47"/>
      <c r="T31" s="47"/>
      <c r="U31" s="47"/>
      <c r="V31" s="47"/>
      <c r="W31" s="10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1"/>
    </row>
    <row r="32" spans="2:37" ht="10.5">
      <c r="B32" s="9"/>
      <c r="C32" s="12" t="s">
        <v>24</v>
      </c>
      <c r="D32" s="10"/>
      <c r="E32" s="10"/>
      <c r="F32" s="10"/>
      <c r="G32" s="10"/>
      <c r="H32" s="10"/>
      <c r="I32" s="240"/>
      <c r="J32" s="240"/>
      <c r="K32" s="240"/>
      <c r="L32" s="240"/>
      <c r="M32" s="240"/>
      <c r="N32" s="240"/>
      <c r="O32" s="240"/>
      <c r="P32" s="47"/>
      <c r="Q32" s="241"/>
      <c r="R32" s="242"/>
      <c r="S32" s="242"/>
      <c r="T32" s="242"/>
      <c r="U32" s="242"/>
      <c r="V32" s="243"/>
      <c r="W32" s="10"/>
      <c r="X32" s="28" t="s">
        <v>40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2:37" ht="11.25" thickBo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</row>
  </sheetData>
  <sheetProtection sheet="1" objects="1" scenarios="1" selectLockedCells="1"/>
  <mergeCells count="60">
    <mergeCell ref="AB25:AJ25"/>
    <mergeCell ref="P26:R26"/>
    <mergeCell ref="S26:AA26"/>
    <mergeCell ref="AB26:AJ26"/>
    <mergeCell ref="S20:AA20"/>
    <mergeCell ref="C19:D19"/>
    <mergeCell ref="E19:O19"/>
    <mergeCell ref="P19:R19"/>
    <mergeCell ref="S19:AA19"/>
    <mergeCell ref="C21:D21"/>
    <mergeCell ref="E21:O21"/>
    <mergeCell ref="P21:R21"/>
    <mergeCell ref="S21:AA21"/>
    <mergeCell ref="C13:D17"/>
    <mergeCell ref="P13:R17"/>
    <mergeCell ref="J6:AJ6"/>
    <mergeCell ref="G3:AJ3"/>
    <mergeCell ref="S12:AJ12"/>
    <mergeCell ref="C8:AJ8"/>
    <mergeCell ref="S13:AA17"/>
    <mergeCell ref="AB13:AJ17"/>
    <mergeCell ref="E13:O17"/>
    <mergeCell ref="C9:AJ11"/>
    <mergeCell ref="C18:D18"/>
    <mergeCell ref="E18:O18"/>
    <mergeCell ref="P18:R18"/>
    <mergeCell ref="S24:AA24"/>
    <mergeCell ref="E25:O25"/>
    <mergeCell ref="P25:R25"/>
    <mergeCell ref="S25:AA25"/>
    <mergeCell ref="C20:D20"/>
    <mergeCell ref="E20:O20"/>
    <mergeCell ref="P20:R20"/>
    <mergeCell ref="Q29:V29"/>
    <mergeCell ref="C26:O26"/>
    <mergeCell ref="C23:D23"/>
    <mergeCell ref="C24:D24"/>
    <mergeCell ref="Q32:V32"/>
    <mergeCell ref="I28:O29"/>
    <mergeCell ref="I31:O32"/>
    <mergeCell ref="AB24:AJ24"/>
    <mergeCell ref="C22:D22"/>
    <mergeCell ref="E22:O22"/>
    <mergeCell ref="P22:R22"/>
    <mergeCell ref="S22:AA22"/>
    <mergeCell ref="C28:H29"/>
    <mergeCell ref="E23:O23"/>
    <mergeCell ref="P23:R23"/>
    <mergeCell ref="S23:AA23"/>
    <mergeCell ref="C25:D25"/>
    <mergeCell ref="C4:AJ5"/>
    <mergeCell ref="AB23:AJ23"/>
    <mergeCell ref="E24:O24"/>
    <mergeCell ref="P24:R24"/>
    <mergeCell ref="S18:AA18"/>
    <mergeCell ref="AB18:AJ18"/>
    <mergeCell ref="AB19:AJ19"/>
    <mergeCell ref="AB20:AJ20"/>
    <mergeCell ref="AB21:AJ21"/>
    <mergeCell ref="AB22:AJ22"/>
  </mergeCells>
  <conditionalFormatting sqref="S13 P13 C13 E13">
    <cfRule type="expression" priority="1" dxfId="0" stopIfTrue="1">
      <formula>TODAY()&gt;ДНИ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2006-08-23T09:26:44Z</cp:lastPrinted>
  <dcterms:created xsi:type="dcterms:W3CDTF">2003-10-18T11:05:50Z</dcterms:created>
  <dcterms:modified xsi:type="dcterms:W3CDTF">2021-03-17T09:20:43Z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-277713537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