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99" activeTab="0"/>
  </bookViews>
  <sheets>
    <sheet name="1-ссз" sheetId="1" r:id="rId1"/>
    <sheet name="Указания" sheetId="2" r:id="rId2"/>
  </sheets>
  <definedNames>
    <definedName name="_xlnm.Print_Area" localSheetId="0">'1-ссз'!$C$4:$BB$633</definedName>
    <definedName name="_xlnm.Print_Area" localSheetId="1">'Указания'!$C$4:$C$107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BB4" authorId="0">
      <text>
        <r>
          <rPr>
            <b/>
            <sz val="8"/>
            <rFont val="Tahoma"/>
            <family val="0"/>
          </rPr>
          <t>(с изм. и доп., внес. пост. Нац. стат. комитета РБ от 12.11.2015 № 181, 28.10.2016 № 159, 11.08.2017 № 100, 25.10.2018 № 119, 05.11.2019 № 113, 16.10.2020 № 99)</t>
        </r>
      </text>
    </comment>
  </commentList>
</comments>
</file>

<file path=xl/sharedStrings.xml><?xml version="1.0" encoding="utf-8"?>
<sst xmlns="http://schemas.openxmlformats.org/spreadsheetml/2006/main" count="949" uniqueCount="426">
  <si>
    <t>7. В таблице 1 отражаются средства, полученные от населения, за оказанные организацией здравоохранения платные медицинские услуги.</t>
  </si>
  <si>
    <t>8. В таблице 2 отражаются средства, полученные от юридических лиц, за оказанные организацией здравоохранения платные медицинские услуги.</t>
  </si>
  <si>
    <t>9. В таблице 3 отражаются средства, полученные от страховых организаций, за оказанные организацией здравоохранения платные медицинские услуги.</t>
  </si>
  <si>
    <t>10. Средства, полученные от оказания платных медицинских услуг иностранным гражданам (кроме иностранных граждан, имеющих равные с гражданами Республики Беларусь права на предоставление медицинской помощи в соответствии с законодательством и международными договорами Республики Беларусь), в таблицах 1–3 не отражаются.</t>
  </si>
  <si>
    <t>11. В таблице 4 отражаются средства, полученные от других видов деятельности, приносящей доходы (проведение клинических испытаний, доходы от сдачи помещений в аренду и другое), безвозмездная (спонсорская) помощь от резидентов Республики Беларусь и прочие доходы.</t>
  </si>
  <si>
    <t>по строке 148 отражаются расходы на кардиохирургию, включая расходы на лечение больных с инфарктом миокарда;</t>
  </si>
  <si>
    <t>по строке 151 отражаются расходы на офтальмологию, включая расходы на микрохирургию глаза;</t>
  </si>
  <si>
    <t>по строке 173 отражаются расходы на неврологию, включая расходы на лечение больных, перенесших инсульт;</t>
  </si>
  <si>
    <t>по строке 191 отражаются расходы на педиатрию, включая расходы на медицинское обслуживание новорожденных.</t>
  </si>
  <si>
    <t>По строке 212 отражаются расходы на обслуживание пациентов с заболеванием почки с использованием специального медицинского оборудования.</t>
  </si>
  <si>
    <t>19. По строкам 268, 273 и 274 таблицы 10 отражаются данные только о расходах консультационно-диагностических, лечебно-диагностических, медико-генетических центров и женских консультаций, являющихся юридическими лицами.</t>
  </si>
  <si>
    <t>Организации здравоохранения, в состав которых входят консультационно-диагностические, лечебно-диагностические, медико-генетические центры и женские консультации, строки 268, 273 и 274 таблицы 10 не заполняют.</t>
  </si>
  <si>
    <t>21. В таблице 12 отражаются данные о текущих расходах на вспомогательные услуги для медицинского лечения, такие как диагностика, медицинская реабилитация и тому подобное, которые не представляется возможным отнести на лечение конкретного заболевания по профилю, в том числе на проведение диагностики пациентам, направляемым из других организаций здравоохранения. Расходы на вспомогательные услуги, входящие в протокол лечения, в данной таблице не отражаются, а включаются в расходы лечения.</t>
  </si>
  <si>
    <t>содержание организаций и структурных подразделений скорой (неотложной) медицинской помощи (строка 298);</t>
  </si>
  <si>
    <t>содержание организаций и структурных подразделений, осуществляющих деятельность по переливанию, хранению и переработке крови (строка 302).</t>
  </si>
  <si>
    <t>Форма действует начиная с 29.10.2020 года</t>
  </si>
  <si>
    <t>Указания по заполнению формы действуют с 29.10.2020 года</t>
  </si>
  <si>
    <t>(с изм. и доп., внес. пост. Нац. стат. комитета РБ от 12.11.2015 № 181, 28.10.2016 № 159, 11.08.2017 № 100, 25.10.2018 № 119, 05.11.2019 № 113, 16.10.2020 № 99)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</si>
  <si>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</si>
  <si>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государственные организации здравоохранения, подчиненные Министерству здравоохранения и местным исполнительным и распорядительным органам; государственные учреждения образования, осуществляющие подготовку, повышение квалификации и (или) переподготовку специалистов с высшим или средним специальным медицинским, фармацевтическим образованием; государственные медицинские, фармацевтические научные организации; негосударственные организации здравоохранения и другие организации, которые наряду с основной деятельностью также осуществляют медицинскую, фармацевтическую деятельность в порядке, установленном законодательством,</t>
  </si>
  <si>
    <t>Министерству здравоохранения;</t>
  </si>
  <si>
    <t>государственные организации здравоохранения, подчиненные республиканским органам государственного управления (кроме подчиненных Министерству здравоохранения),</t>
  </si>
  <si>
    <t>Министерство здравоохранения – официальную статистическую информацию</t>
  </si>
  <si>
    <t>Национальному статистическому комитету</t>
  </si>
  <si>
    <t>(контактный номер телефона, адрес электронной почты)</t>
  </si>
  <si>
    <t>1. Государственную статистическую отчетность по форме 1-ссз (Минздрав) «Отчет о доходах и расходах на здравоохранение» (далее – отчет) представляют государственные организации здравоохранения; государственные учреждения образования, осуществляющие подготовку, повышение квалификации и (или) переподготовку специалистов с высшим или средним специальным медицинским, фармацевтическим образованием; государственные медицинские, фармацевтические научные организации; негосударственные организации здравоохранения и другие организации, которые наряду с основной деятельностью также осуществляют медицинскую, фармацевтическую деятельность в порядке, установленном законодательством.</t>
  </si>
  <si>
    <t>товарно-транспортной накладной и товарной накладной по формам согласно приложениям 1 и 2 к постановлению Министерства финансов Республики Беларусь от 30 июня 2016 г. № 58 «Об установлении форм товарно-транспортной накладной, товарной накладной и утверждении Инструкции о порядке заполнения товарно-транспортной накладной, товарной накладной, внесении дополнений и изменения в постановление Министерства финансов Республики Беларусь от 22 апреля 2011 г. № 23»;</t>
  </si>
  <si>
    <t>приходного кассового ордера, приходного кассового ордера (валютного), расходного кассового ордера и расходного кассового ордера (валютного) по формам согласно приложениям 1–4 к постановлению Министерства финансов Республики Беларусь от 29 марта 2010 г. № 38 «Об установлении форм первичных учетных документов по оформлению кассовых операций и Инструкции по заполнению форм первичных учетных документов по оформлению кассовых операций»;</t>
  </si>
  <si>
    <t>акта о приеме-передаче основных средств, акта о приеме-передаче нематериальных активов по формам согласно приложениям 1 и 2 к постановлению Министерства финансов Республики Беларусь от 22 апреля 2011 г. № 23 «Об установлении форм акта о приеме-передаче основных средств, акта о приеме-передаче нематериальных активов и утверждении Инструкции о порядке заполнения акта о приеме-передаче основных средств и акта о приеме-передаче нематериальных активов»;</t>
  </si>
  <si>
    <t>С-17а «Акт о передаче затрат, произведенных при создании объектов инженерной, транспортной, социальной инфраструктуры и их благоустройства» и С-2, С2а, С2б, С2в «Акт сдачи-приемки выполненных строительных и иных специальных монтажных работ» по формам согласно приложениям 2–6 к постановлению Министерства архитектуры и строительства Республики Беларусь от 29 апреля 2011 г. № 13 «Об установлении форм первичных учетных документов в строительстве»;</t>
  </si>
  <si>
    <t>книги журнал-главная формы 308, книги учета ассигнований, кассовых и фактических расходов формы 294, книги количественно-суммового учета материальных ценностей формы 296, книги учета ассигнований и фактических расходов формы 309, карточки аналитического учета поступления денежных средств формы 294А и карточки аналитического учета кассовых расходов формы 294Б по формам согласно приложениям 18, 20, 21, 24, 28 и 29 к постановлению Министерства финансов Республики Беларусь от 8 февраля 2005 г. № 15 «Об утверждении Инструкции о порядке организации бухгалтерского учета бюджетными организациями и централизованными бухгалтериями, обслуживающими бюджетные организации»;</t>
  </si>
  <si>
    <t>иных первичных учетных документов, формы которых утверждаются в соответствии с Законом Республики Беларусь от 12 июля 2013 г. № 57-З «О бухгалтерском учете и отчетности»;</t>
  </si>
  <si>
    <t>бюджетной сметы по форме согласно приложению 1 к Инструкции о порядке составления, рассмотрения и утверждения бюджетных смет, смет доходов и расходов внебюджетных средств бюджетных организаций, бюджетных смет государственных внебюджетных фондов, а также внесения в них изменений и (или) дополнений, утвержденной постановлением Министерства финансов Республики Беларусь от 30 января 2009 г. № 8 «О порядке составления, рассмотрения и утверждения бюджетных смет, смет доходов и расходов внебюджетных средств бюджетных организаций, бюджетных смет государственных внебюджетных фондов, а также внесения в них изменений и (или) дополнений»;</t>
  </si>
  <si>
    <t>12. В разделе II отражаются данные о расходах бюджетных средств, выделенных и направленных на содержание учреждений, включая расходы по разделам 01 «Общегосударственная деятельность», 07 «Здравоохранение» и 09 «Образование» функциональной классификации расходов бюджета по видам согласно приложению 2, по параграфам 556 «Гранты руководителям и специалистам организаций, осуществляющих деятельность в науке, образовании, здравоохранении, культуре, за счет средств резервного фонда Президента Республики Беларусь» и 950 «Страхование дорогостоящего и уникального государственного имущества» функциональной классификации расходов бюджета по параграфам согласно приложению 3 к постановлению Министерства финансов Республики Беларусь от 31 декабря 2008 г. № 208 «О бюджетной классификации Республики Беларусь», и другие расходы.</t>
  </si>
  <si>
    <t>22. В таблице 13 отражаются данные о текущих расходах на профилактические и иные медицинские услуги общественного здравоохранения, включая расходы на информационную работу (акции, кампании, тематические лекционные курсы).</t>
  </si>
  <si>
    <t>23. В таблице 14 отражаются данные о расходах на фармацевтические препараты:</t>
  </si>
  <si>
    <t>по строке 352 отражаются расходы на лекарственные средства и изделия медицинского назначения, отпускаемые по рецепту врача (трансферты населению);</t>
  </si>
  <si>
    <t>по строке 353 отражаются расходы на лекарственные средства и изделия медицинского назначения, входящие в протокол лечения (сумма данных по строкам 140, 200, 210, 220, 240, 260, 280 в графе 8);</t>
  </si>
  <si>
    <t>по строке 354 отражаются расходы на медицинские товары длительного пользования.</t>
  </si>
  <si>
    <t>24. В таблице 15:</t>
  </si>
  <si>
    <t>по строке 363 отражаются данные о капитальных расходах:</t>
  </si>
  <si>
    <t>по строке 365 отражаются данные о капитальных расходах на медицинское оборудование, поставленное в организацию здравоохранения за счет централизованных средств республиканского бюджета;</t>
  </si>
  <si>
    <t>по строке 366 отражаются данные о капитальных расходах на медицинское оборудование, поставленное в организацию здравоохранения за счет централизованных средств местных бюджетов;</t>
  </si>
  <si>
    <t>по строке 367 отражаются данные о капитальных расходах на медицинское оборудование, приобретенное организацией за счет средств, предусмотренных бюджетной сметой;</t>
  </si>
  <si>
    <t>по строке 373 отражаются данные о расходах на осуществление капитального ремонта (сумма данных по строкам 140, 200, 210, 220, 240, 260, 280 в графе 14);</t>
  </si>
  <si>
    <t>по строке 374 отражаются данные о расходах на осуществление строительства и реконструкции зданий и сооружений (сумма данных по строкам 140, 200, 210, 220, 240, 260, 280 в графе 15).</t>
  </si>
  <si>
    <t>25. В таблице 16 отражаются данные о прочих расходах, не указанных в предыдущих таблицах.</t>
  </si>
  <si>
    <t>ПОРЯДОК ЗАПОЛНЕНИЯ ДАННЫХ В ГРАФАХ РАЗДЕЛОВ I И II</t>
  </si>
  <si>
    <t>26. В таблицах 1–3 и 5–11 по всем строкам:</t>
  </si>
  <si>
    <t>в графе 3 отражаются расходы на оплату труда работников организаций системы здравоохранения независимо от того, являются они медицинскими работниками или нет;</t>
  </si>
  <si>
    <t>в графе 4 отражаются расходы на отчисления в бюджет государственного внебюджетного фонда социальной защиты населения Республики Беларусь;</t>
  </si>
  <si>
    <t>в графе 5 отражаются расходы на специальные стимулы в денежной и в натуральной форме, направленные на поощрение персонала;</t>
  </si>
  <si>
    <t>в графе 7 отражаются расходы на вспомогательные услуги, оказанные пациентам для проведения лечения, такие как диагностика, медицинская реабилитация, визуализация результатов исследований и лабораторные анализы в рамках протокола лечения;</t>
  </si>
  <si>
    <t>в графе 8 отражаются расходы на лекарственные средства и изделия медицинского назначения, входящие в протокол лечения;</t>
  </si>
  <si>
    <t>в графе 9 отражаются расходы на приобретение услуг для организации лечебного процесса и обеспечения функционирования организации: на текущий ремонт зданий и оборудования, любые приобретенные услуги, такие как обучение персонала, транспорт, проживание, питание при условии предоставления данных услуг сторонними организациями и тому подобное;</t>
  </si>
  <si>
    <t>в графе 10 отражаются расходы на приобретение товаров для обеспечения функционирования организации (расходы на канцелярские товары, больничную кухонную утварь (если эти услуги не оказываются сторонними организациями), транспорт (например, топливо и инструменты для обеспечения работы транспорта), электроэнергия, вода и так далее).</t>
  </si>
  <si>
    <t>27. В таблицах 1–3 по всем строкам:</t>
  </si>
  <si>
    <t>в графе 13 отражаются расходы на обязательные безвозмездные платежи в денежном или натуральном выражении, выплачиваемые субъектами экономической деятельности;</t>
  </si>
  <si>
    <t>в графе 14 отражаются расходы по административным взысканиям (штрафы и другое), процентные ставки и затраты на использование займов, страховые платежи на имущественное страхование и другие.</t>
  </si>
  <si>
    <t>ГЛАВА 5</t>
  </si>
  <si>
    <t>28. В разделе III указывается информация о предоставленной международной помощи, сумме расходов и направлении расходования средств.</t>
  </si>
  <si>
    <t>0606608</t>
  </si>
  <si>
    <t>29. Направлением расходования международной помощи считается сфера деятельности, на которую были израсходованы выделенные средства (лечение того или иного заболевания в стационарных или амбулаторных условиях, профилактика конкретных заболеваний, реабилитация или долгосрочный уход за пациентами, капитальные вложения, приобретение лекарственных средств, исследования в здравоохранении, обучение медицинского персонала).</t>
  </si>
  <si>
    <t>30. В случае если международная помощь предоставлена в натуральном выражении, указывается ее стоимость согласно первичным учетным и иным документам по передаче имущества, основных средств и материальных ценностей, цель ее использования и условия оказания медицинской помощи, в которых она будет использоваться (амбулаторные или стационарные).</t>
  </si>
  <si>
    <t>Объем полу-
ченных средств, всего</t>
  </si>
  <si>
    <t>Распределение по статьям</t>
  </si>
  <si>
    <t>оплата труда работ-
ников</t>
  </si>
  <si>
    <t>в том числе</t>
  </si>
  <si>
    <t>заработная плата рабочих и служащих</t>
  </si>
  <si>
    <t>начисления на заработную плату</t>
  </si>
  <si>
    <t>исполь-
зуемые материалы и услуги</t>
  </si>
  <si>
    <t>меди-
цинские услуги</t>
  </si>
  <si>
    <t>меди-
цинские товары</t>
  </si>
  <si>
    <t>немеди-
цинские услуги</t>
  </si>
  <si>
    <t>немеди-
цинские товары</t>
  </si>
  <si>
    <t>потреб-
ление основного капитала</t>
  </si>
  <si>
    <t>прочие статьи расходов</t>
  </si>
  <si>
    <t>налоги</t>
  </si>
  <si>
    <t>иные статьи расходов</t>
  </si>
  <si>
    <t>прочие затраты, 
связанные с работ-никами</t>
  </si>
  <si>
    <t>в том числе по видам услуг: 
проведение консультаций врачами-специалистами</t>
  </si>
  <si>
    <t>радиологическая диагностика</t>
  </si>
  <si>
    <t>профилактические услуги</t>
  </si>
  <si>
    <t>предоставление лекарственных средств, не входящих в перечень, по желанию граждан</t>
  </si>
  <si>
    <t>дезинфекционные, дезинсекционные и дератизационные работы</t>
  </si>
  <si>
    <t>транспортировка пациентов в сопровождении медицинского персонала</t>
  </si>
  <si>
    <t>пребывание в круглосуточном стационаре</t>
  </si>
  <si>
    <t>1</t>
  </si>
  <si>
    <t>Доходы от оказания платных медицинских услуг, оплаченных юридическими лицами, и их распределение</t>
  </si>
  <si>
    <t>Доходы от оказания платных медицинских услуг, оплаченных страховыми организациями, и их распределение</t>
  </si>
  <si>
    <t>Доходы от других видов деятельности и прочие доходы</t>
  </si>
  <si>
    <t>Объем полученных средств, всего</t>
  </si>
  <si>
    <t>в том числе по видам деятельности: 
проведение клинических испытаний</t>
  </si>
  <si>
    <t>розничная торговля</t>
  </si>
  <si>
    <t>общественное питание</t>
  </si>
  <si>
    <t>банковский процент, сдача металлолома, драгметаллов и т.п.</t>
  </si>
  <si>
    <t>прочие (перечислить)</t>
  </si>
  <si>
    <t>ИНФОРМАЦИЯ О РАСХОДАХ НА ЗДРАВООХРАНЕНИЕ, ФИНАНСИРОВАНИЕ КОТОРЫХ 
ОСУЩЕСТВЛЕНО ИЗ СРЕДСТВ РЕСПУБЛИКАНСКОГО И МЕСТНЫХ БЮДЖЕТОВ</t>
  </si>
  <si>
    <t>В том числе</t>
  </si>
  <si>
    <t>прочие затраты, 
связан-
ные с работни-
ками</t>
  </si>
  <si>
    <t>исполь-
зуемые материалы
и услуги</t>
  </si>
  <si>
    <t>потреб-
ление основ-
ного капитала</t>
  </si>
  <si>
    <t>меди-
цинское оборудо-
вание</t>
  </si>
  <si>
    <t>немеди-
цинское оборудо-
вание</t>
  </si>
  <si>
    <t>капи-
тальный ремонт</t>
  </si>
  <si>
    <t>строи-
тельство и рекон-
струкция</t>
  </si>
  <si>
    <t>в том числе: 
общая стационарная помощь, всего</t>
  </si>
  <si>
    <t>в том числе: 
общая хирургия</t>
  </si>
  <si>
    <t>общая терапия</t>
  </si>
  <si>
    <t>общая педиатрия</t>
  </si>
  <si>
    <t>общая гинекология и акушерство</t>
  </si>
  <si>
    <t>специализированная стационарная помощь, всего</t>
  </si>
  <si>
    <t>в том числе: 
в отделениях хирургического профиля, всего</t>
  </si>
  <si>
    <t>в том числе: 
кардиохирургия</t>
  </si>
  <si>
    <t>проктология</t>
  </si>
  <si>
    <t>трансплантология</t>
  </si>
  <si>
    <t>в том числе: 
пересадка сердца</t>
  </si>
  <si>
    <t>в отделениях терапевтического профиля, всего</t>
  </si>
  <si>
    <t>в том числе: 
кардиология</t>
  </si>
  <si>
    <t>прочие медицинские услуги, оказываемые в отделениях терапевтического профиля</t>
  </si>
  <si>
    <t>акушерство и гинекология, всего</t>
  </si>
  <si>
    <t>в том числе: 
акушерство</t>
  </si>
  <si>
    <t>лечение инфекционных заболеваний, всего</t>
  </si>
  <si>
    <t>в том числе: 
туберкулеза</t>
  </si>
  <si>
    <t>в том числе медицинские услуги по: 
сестринскому уходу</t>
  </si>
  <si>
    <t>паллиативному уходу, всего</t>
  </si>
  <si>
    <t>в том числе: 
общая дневная лечебная помощь</t>
  </si>
  <si>
    <t>гемодиализ</t>
  </si>
  <si>
    <t>прочие медицинские услуги, оказываемые в отделениях (палатах) дневного пребывания</t>
  </si>
  <si>
    <t>в том числе в диспансерах: 
психоневрологических</t>
  </si>
  <si>
    <t>в том числе на лечение: 
вируса иммунодефицита человека / синдрома приобретенного иммунодефицита</t>
  </si>
  <si>
    <t>5. Негосударственные организации здравоохранения заполняют только раздел I «Информация о доходах, полученных от приносящей доходы деятельности».</t>
  </si>
  <si>
    <t>по строке 361 отражаются данные о текущих расходах на содержание государственных учреждений образования, реализующих образовательные программы высшего и среднего специального образования по профилю образования «Здравоохранение», государственных учреждений дополнительного образования взрослых, реализующих образовательные программы дополнительного образования взрослых по профилю образования «Здравоохранение», а также данные о расходах на осуществление подготовки в клинической ординатуре, на подготовку научных кадров высшей квалификации, данные о расходах, связанных с направлением медицинских работников на курсы по переподготовке и повышению квалификации;</t>
  </si>
  <si>
    <t>в том числе: 
медицинские услуги, оказываемые в амбулаторно-поликлинических организациях (кроме стоматологического лечения), всего</t>
  </si>
  <si>
    <t>в том числе оказываемые: 
в детских поликлиниках</t>
  </si>
  <si>
    <t>в том числе: 
детскому населению</t>
  </si>
  <si>
    <t>медицинские услуги по стоматологическому лечению, всего</t>
  </si>
  <si>
    <t>в том числе оказываемые: 
в стоматологических поликлиниках</t>
  </si>
  <si>
    <t>прочие специализированные медицинские услуги, всего</t>
  </si>
  <si>
    <t>в том числе оказываемые: 
в центрах планирования семьи (медико-генетических центрах и других)</t>
  </si>
  <si>
    <t>в отделениях (палатах) дневного пребывания</t>
  </si>
  <si>
    <t>Кроме того, расходы на государственное управление здравоохранением</t>
  </si>
  <si>
    <t>Таблица 12</t>
  </si>
  <si>
    <t>Прочие расходы</t>
  </si>
  <si>
    <t>в том числе на содержание:
патологоанатомических бюро (отделений)</t>
  </si>
  <si>
    <t>баз хранения медицинской техники и имущества</t>
  </si>
  <si>
    <t>центров экспертиз и испытаний в здравоохранении</t>
  </si>
  <si>
    <t>РАЗДЕЛ III</t>
  </si>
  <si>
    <t>Таблица 13</t>
  </si>
  <si>
    <t>Донор/субполучатель/суб-субполучатель средств</t>
  </si>
  <si>
    <t>Наименование проекта</t>
  </si>
  <si>
    <t>Сфера деятельности, куда направлена международная помощь</t>
  </si>
  <si>
    <t>4. В отчете не отражаются расходы на содержание домов ребенка.</t>
  </si>
  <si>
    <t>ПОРЯДОК ЗАПОЛНЕНИЯ РАЗДЕЛА I «ИНФОРМАЦИЯ О ДОХОДАХ, ПОЛУЧЕННЫХ ОТ ПРИНОСЯЩЕЙ ДОХОДЫ ДЕЯТЕЛЬНОСТИ»</t>
  </si>
  <si>
    <t>ПОРЯДОК ЗАПОЛНЕНИЯ РАЗДЕЛА II «ИНФОРМАЦИЯ О РАСХОДАХ НА ЗДРАВООХРАНЕНИЕ, ФИНАНСИРОВАНИЕ КОТОРЫХ ОСУЩЕСТВЛЕНО ИЗ СРЕДСТВ РЕСПУБЛИКАНСКОГО И МЕСТНЫХ БЮДЖЕТОВ»</t>
  </si>
  <si>
    <t>ГЛАВА 4</t>
  </si>
  <si>
    <t>ПОРЯДОК ЗАПОЛНЕНИЯ РАЗДЕЛА III «ИНФОРМАЦИЯ О СРЕДСТВАХ, ПОЛУЧЕННЫХ ОТ МЕЖДУНАРОДНЫХ ОРГАНИЗАЦИЙ НА ЗДРАВООХРАНЕНИЕ РЕСПУБЛИКИ БЕЛАРУСЬ»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</si>
  <si>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</si>
  <si>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 xml:space="preserve"> </t>
  </si>
  <si>
    <t>ГОСУДАРСТВЕННАЯ СТАТИСТИЧЕСКАЯ ОТЧЕТНОСТЬ</t>
  </si>
  <si>
    <t>КОНФИДЕНЦИАЛЬНОСТЬ ГАРАНТИРУЕТСЯ ПОЛУЧАТЕЛЕМ ИНФОРМАЦИИ</t>
  </si>
  <si>
    <t>УТВЕРЖДЕНО</t>
  </si>
  <si>
    <t>А</t>
  </si>
  <si>
    <t>Б</t>
  </si>
  <si>
    <t>Наименование показателя</t>
  </si>
  <si>
    <t>(подпись)</t>
  </si>
  <si>
    <t>ОТЧЕТ</t>
  </si>
  <si>
    <t>Срок представления</t>
  </si>
  <si>
    <t>Код формы по ОКУД</t>
  </si>
  <si>
    <t xml:space="preserve">   (инициалы, фамилия)</t>
  </si>
  <si>
    <t>Республики Беларусь</t>
  </si>
  <si>
    <t>УКАЗАНИЯ</t>
  </si>
  <si>
    <t xml:space="preserve">Постановление </t>
  </si>
  <si>
    <t xml:space="preserve">Национального </t>
  </si>
  <si>
    <t xml:space="preserve">статистического комитета </t>
  </si>
  <si>
    <t>Учетный номер плательщика  (УНП)</t>
  </si>
  <si>
    <t>Перейти к Указаниям по заполнению формы</t>
  </si>
  <si>
    <t>РАЗДЕЛ I</t>
  </si>
  <si>
    <t>РАЗДЕЛ II</t>
  </si>
  <si>
    <t>ГЛАВА 1</t>
  </si>
  <si>
    <t>ОБЩИЕ ПОЛОЖЕНИЯ</t>
  </si>
  <si>
    <t>ГЛАВА 2</t>
  </si>
  <si>
    <t>ГЛАВА 3</t>
  </si>
  <si>
    <t>год</t>
  </si>
  <si>
    <t xml:space="preserve">Руководитель респондента или </t>
  </si>
  <si>
    <t xml:space="preserve">уполномоченный на составление </t>
  </si>
  <si>
    <t xml:space="preserve">и представление первичных </t>
  </si>
  <si>
    <t xml:space="preserve">статистических данных работник </t>
  </si>
  <si>
    <t>респондента</t>
  </si>
  <si>
    <t>(должность)</t>
  </si>
  <si>
    <t>Полное наименование юридического лица</t>
  </si>
  <si>
    <t xml:space="preserve">Почтовый адрес (фактический) </t>
  </si>
  <si>
    <t>Электронный адрес (www, e-mail)</t>
  </si>
  <si>
    <t>Таблица 1</t>
  </si>
  <si>
    <t>Код строки</t>
  </si>
  <si>
    <t>Таблица 2</t>
  </si>
  <si>
    <t>Таблица 3</t>
  </si>
  <si>
    <t>(дата составления государственной 
статистической отчетности)</t>
  </si>
  <si>
    <t>Перейти к заполнению формы</t>
  </si>
  <si>
    <t>Постановление</t>
  </si>
  <si>
    <t>Национального</t>
  </si>
  <si>
    <t>статистического комитета</t>
  </si>
  <si>
    <t>Годовая</t>
  </si>
  <si>
    <t xml:space="preserve">Представляют </t>
  </si>
  <si>
    <t>республиканскому органу государственного управления (медицинской службе);</t>
  </si>
  <si>
    <t>25 февраля</t>
  </si>
  <si>
    <t>25 марта</t>
  </si>
  <si>
    <t>25 апреля</t>
  </si>
  <si>
    <t>ИНФОРМАЦИЯ О ДОХОДАХ, ПОЛУЧЕННЫХ ОТ ПРИНОСЯЩЕЙ ДОХОДЫ ДЕЯТЕЛЬНОСТИ</t>
  </si>
  <si>
    <t>тысяч рублей</t>
  </si>
  <si>
    <t>Из них оплачено</t>
  </si>
  <si>
    <t>юридическими лицами</t>
  </si>
  <si>
    <t>населением</t>
  </si>
  <si>
    <t>Получено средств – всего</t>
  </si>
  <si>
    <t>диагностика (ультразвуковые исследования, функциональная диагностика и другое)</t>
  </si>
  <si>
    <t>клинико-лабораторная диагностика</t>
  </si>
  <si>
    <t>физиотерапия</t>
  </si>
  <si>
    <t>иммунизация</t>
  </si>
  <si>
    <t>косметология</t>
  </si>
  <si>
    <t>пластическая эстетическая хирургия</t>
  </si>
  <si>
    <t>рефлексотерапия</t>
  </si>
  <si>
    <t>гомеопатия, фитотерапия</t>
  </si>
  <si>
    <t>мануальная диагностика и терапия</t>
  </si>
  <si>
    <t>лечебная физкультура</t>
  </si>
  <si>
    <t>баротерапия</t>
  </si>
  <si>
    <t>офтальмология</t>
  </si>
  <si>
    <t>сексологическая помощь</t>
  </si>
  <si>
    <t>проведение медицинских осмотров граждан</t>
  </si>
  <si>
    <t>медицинское освидетельствование состояния здоровья граждан</t>
  </si>
  <si>
    <t>стоматология</t>
  </si>
  <si>
    <t>медицинская реабилитация</t>
  </si>
  <si>
    <t>акушерство</t>
  </si>
  <si>
    <t>гинекология</t>
  </si>
  <si>
    <t>оториноларингология</t>
  </si>
  <si>
    <t>медико-социальная помощь</t>
  </si>
  <si>
    <t>дерматовенерология</t>
  </si>
  <si>
    <t>спелеотерапия и галотерапия</t>
  </si>
  <si>
    <t>массаж</t>
  </si>
  <si>
    <t>патоморфологические исследования</t>
  </si>
  <si>
    <t>прочие услуги (перечислить)</t>
  </si>
  <si>
    <t>проведение освидетельствования водителей</t>
  </si>
  <si>
    <t>сдача помещений в аренду</t>
  </si>
  <si>
    <t>деятельность здравпунктов</t>
  </si>
  <si>
    <t>оказание сервисных услуг</t>
  </si>
  <si>
    <t>оказание образовательных услуг</t>
  </si>
  <si>
    <t>редакционно-издательская деятельность</t>
  </si>
  <si>
    <t>безвозмездная (спонсорская) помощь, полученная от резидентов Республики Беларусь</t>
  </si>
  <si>
    <t>Всего</t>
  </si>
  <si>
    <t>ангиохирургия (сосудистая хирургия)</t>
  </si>
  <si>
    <t>травматология и ортопедия</t>
  </si>
  <si>
    <t>нейрохирургия</t>
  </si>
  <si>
    <t>урология</t>
  </si>
  <si>
    <t>челюстно-лицевая хирургия</t>
  </si>
  <si>
    <t>торакальная хирургия</t>
  </si>
  <si>
    <t>комбустиология</t>
  </si>
  <si>
    <t>пересадка почки</t>
  </si>
  <si>
    <t>пересадка костного мозга</t>
  </si>
  <si>
    <t>пересадка печени</t>
  </si>
  <si>
    <t>пересадка комплекса органов</t>
  </si>
  <si>
    <t>прочие медицинские услуги в трансплантологии</t>
  </si>
  <si>
    <t>протезирование</t>
  </si>
  <si>
    <t>рублей</t>
  </si>
  <si>
    <t>психиатрическая, психотерапевтическая помощь</t>
  </si>
  <si>
    <t>Расходы на медицинские услуги, оказываемые в стационарных условиях</t>
  </si>
  <si>
    <t>Расходы на медицинские услуги по долгосрочному сестринскому и паллиативному уходу</t>
  </si>
  <si>
    <t>Расходы на медицинские услуги, оказываемые в отделениях (палатах) дневного пребывания</t>
  </si>
  <si>
    <t>Расходы на медицинские услуги, оказываемые в стационарных условиях в диспансерах</t>
  </si>
  <si>
    <t>Расходы на медицинские услуги, оказываемые в амбулаторных условиях в диспансерах</t>
  </si>
  <si>
    <t>Расходы на медицинские услуги, оказываемые в амбулаторных условиях</t>
  </si>
  <si>
    <t>Расходы на оказание услуг по медицинской реабилитации</t>
  </si>
  <si>
    <t>Всего, рублей</t>
  </si>
  <si>
    <t>Сумма расходов,
рублей</t>
  </si>
  <si>
    <t>2. Данные в рублях отражаются с двумя знаками после запятой.</t>
  </si>
  <si>
    <t>13. В таблице 5 отражаются данные о расходах на медицинские услуги, оказываемые в стационарных условиях (в том числе лечение, диагностика, медицинская реабилитация) по профилям:</t>
  </si>
  <si>
    <t>по строкам 141–145 отражаются расходы на медицинские услуги, представляющие собой рутинные обследования, медицинские заключения, назначения фармацевтических препаратов, консультирования пациентов;</t>
  </si>
  <si>
    <t>14. В таблице 6 отражаются данные о расходах по долгосрочному сестринскому и паллиативному уходу (хосписы, больницы сестринского ухода, койки сестринского ухода и прочее).</t>
  </si>
  <si>
    <t>15. В таблице 7 отражаются данные о расходах на медицинские услуги, оказываемые в отделениях (палатах) дневного пребывания.</t>
  </si>
  <si>
    <t>16. В таблице 8 отражаются данные о расходах на медицинские услуги, оказываемые в диспансерах по профилям (психоневрологический диспансер, противотуберкулезный диспансер и так далее) в стационарных условиях.</t>
  </si>
  <si>
    <t>17. В таблице 9 отражаются данные о расходах на медицинские услуги, оказываемые в диспансерах по профилям (психоневрологический диспансер, противотуберкулезный диспансер и так далее) в амбулаторных условиях.</t>
  </si>
  <si>
    <t>18. В таблице 10 отражаются данные о расходах на медицинские услуги, оказываемые в амбулаторных условиях (за исключением расходов, отраженных в таблице 9).</t>
  </si>
  <si>
    <t>20. В таблице 11 отражаются данные о расходах на оказание услуг по медицинской реабилитации в стационарных и амбулаторных условиях, в дневном стационаре и на дому. К таким расходам относятся средства, выделяемые на содержание организаций здравоохранения, оказывающих услуги по медицинской реабилитации (центры, больницы медицинской реабилитации и тому подобное).</t>
  </si>
  <si>
    <t>В таблице 12 также отражаются текущие расходы на:</t>
  </si>
  <si>
    <t>По строке 340 отражаются данные о текущих расходах на охрану здоровья на производстве, включая профессиональные осмотры, вакцинацию в целях предупреждения профессиональных заболеваний.</t>
  </si>
  <si>
    <t>По строке 342 отражаются данные о текущих расходах на содержание санитарно-эпидемиологических организаций и подразделений.</t>
  </si>
  <si>
    <t>по строке 362 отражаются данные о текущих расходах на проведение научных исследований и разработок в здравоохранении, включая расходы на содержание научных организаций;</t>
  </si>
  <si>
    <t>прочие медицинские услуги, оказываемые в отделениях хирургического профиля</t>
  </si>
  <si>
    <t>пульмонология</t>
  </si>
  <si>
    <t>аллергология</t>
  </si>
  <si>
    <t>гастроэнтерология</t>
  </si>
  <si>
    <t>неврология</t>
  </si>
  <si>
    <t>нефрология</t>
  </si>
  <si>
    <t>эндокринология</t>
  </si>
  <si>
    <t>гематология</t>
  </si>
  <si>
    <t>ревматология</t>
  </si>
  <si>
    <t>токсикология</t>
  </si>
  <si>
    <t>анестезиология-реанимация и интенсивная терапия</t>
  </si>
  <si>
    <t>лечение онкологических заболеваний</t>
  </si>
  <si>
    <t>вируса иммунодефицита человека / синдрома приобретенного иммунодефицита</t>
  </si>
  <si>
    <t>инфекций, передающихся половым путем</t>
  </si>
  <si>
    <t>других инфекционных заболеваний</t>
  </si>
  <si>
    <t>лечение психических расстройств</t>
  </si>
  <si>
    <t>педиатрия</t>
  </si>
  <si>
    <t>наркология</t>
  </si>
  <si>
    <t>прочие медицинские услуги, оказываемые в стационарных условиях</t>
  </si>
  <si>
    <t>Таблица 4</t>
  </si>
  <si>
    <t>в том числе:
в стационарных условиях</t>
  </si>
  <si>
    <t>на дому</t>
  </si>
  <si>
    <t>Таблица 5</t>
  </si>
  <si>
    <t>Таблица 6</t>
  </si>
  <si>
    <t>противотуберкулезных</t>
  </si>
  <si>
    <t>онкологических</t>
  </si>
  <si>
    <t>кардиологических</t>
  </si>
  <si>
    <t>наркологических</t>
  </si>
  <si>
    <t>эндокринологических</t>
  </si>
  <si>
    <t>кожно-венерологических – всего</t>
  </si>
  <si>
    <t>прочих диспансерах</t>
  </si>
  <si>
    <t>Таблица 7</t>
  </si>
  <si>
    <t>в поликлиниках для взрослого населения</t>
  </si>
  <si>
    <t>в многопрофильных поликлиниках</t>
  </si>
  <si>
    <t>взрослому населению</t>
  </si>
  <si>
    <t>главному управлению (управлению) здравоохранения областного (Комитету по здравоохранению Минского городского) исполнительного комитета;</t>
  </si>
  <si>
    <t>главные управления (управления) здравоохранения областных (Комитет по здравоохранению Минского городского) исполнительных комитетов – агрегированные первичные статистические данные</t>
  </si>
  <si>
    <t>3. Отчет составляется на основании данных:</t>
  </si>
  <si>
    <t>других первичных учетных и иных документов.</t>
  </si>
  <si>
    <t>в поликлинических подразделениях стационаров</t>
  </si>
  <si>
    <t>в центрах амбулаторного лечения (консультативно-диагностических, лечебно-диагностических центрах и других)</t>
  </si>
  <si>
    <t>в стоматологических отделениях (кабинетах)</t>
  </si>
  <si>
    <t>в женских консультациях</t>
  </si>
  <si>
    <t>прочие медицинские услуги, оказываемые в амбулаторных условиях</t>
  </si>
  <si>
    <t>Таблица 8</t>
  </si>
  <si>
    <t>в том числе услуги, оказываемые:
в стационарных условиях</t>
  </si>
  <si>
    <t>в амбулаторных условиях</t>
  </si>
  <si>
    <t>Таблица 9</t>
  </si>
  <si>
    <t>Текущие расходы на вспомогательные услуги</t>
  </si>
  <si>
    <t>Сумма расходов</t>
  </si>
  <si>
    <t>рентгеновская компьютерная томография</t>
  </si>
  <si>
    <t>рентгеновская диагностика</t>
  </si>
  <si>
    <t>радионуклидная диагностика</t>
  </si>
  <si>
    <t>ультразвуковая диагностика</t>
  </si>
  <si>
    <t>содержание организаций и структурных подразделений скорой (неотложной) медицинской помощи</t>
  </si>
  <si>
    <t>услуги отделений медицинской реабилитации и физиотерапии</t>
  </si>
  <si>
    <t>услуги по переливанию, хранению и переработке крови</t>
  </si>
  <si>
    <t>прочее</t>
  </si>
  <si>
    <t>Таблица 10</t>
  </si>
  <si>
    <t>Текущие расходы на профилактические и иные медицинские услуги</t>
  </si>
  <si>
    <t>здоровью новорожденных и детей</t>
  </si>
  <si>
    <t>планированию семьи</t>
  </si>
  <si>
    <t>репродуктивным услугам</t>
  </si>
  <si>
    <t>на оказание медицинских услуг в школах</t>
  </si>
  <si>
    <t>на профилактику инфекций, передающихся половым путем</t>
  </si>
  <si>
    <t>на профилактику вируса иммунодефицита человека / синдрома приобретенного иммунодефицита</t>
  </si>
  <si>
    <t>на профилактику туберкулеза</t>
  </si>
  <si>
    <t>на профилактику прочих инфекционных заболеваний</t>
  </si>
  <si>
    <t>на профилактику болезней системы кровообращения</t>
  </si>
  <si>
    <t>на проведение скрининга крови</t>
  </si>
  <si>
    <t>на профилактику прочих неинфекционных заболеваний</t>
  </si>
  <si>
    <t>на охрану здоровья на производстве</t>
  </si>
  <si>
    <t>на прочие медицинские услуги</t>
  </si>
  <si>
    <t>Таблица 11</t>
  </si>
  <si>
    <t>Продолжение таб.</t>
  </si>
  <si>
    <t>прочие затраты, связанные с работниками</t>
  </si>
  <si>
    <t>Расходы на деятельность, связанную со здравоохранением</t>
  </si>
  <si>
    <t>проведение научных исследований и разработок в здравоохранении</t>
  </si>
  <si>
    <t>капитальный ремонт</t>
  </si>
  <si>
    <t>08.10.2014 № 172</t>
  </si>
  <si>
    <t>о доходах и расходах на здравоохранение</t>
  </si>
  <si>
    <t>республиканские органы государственного управления (медицинские службы) – агрегированные первичные статистические данные</t>
  </si>
  <si>
    <t>Форма 1-ссз (Минздрав)</t>
  </si>
  <si>
    <t>Доходы от оказания платных медицинских услуг, оплаченных населением, и их распределение</t>
  </si>
  <si>
    <t>за 20</t>
  </si>
  <si>
    <t>Регистрационный номер респондента 
в статистическом регистре (ОКПО)</t>
  </si>
  <si>
    <t>в том числе на: 
услуги по клинико-лабораторной диагностике</t>
  </si>
  <si>
    <t>услуги по радиологической диагностике, всего</t>
  </si>
  <si>
    <t>в том числе: 
магнитно-резонансная томография</t>
  </si>
  <si>
    <t>прочие виды дополнительных услуг для медицинского лечения, всего</t>
  </si>
  <si>
    <t>в том числе: 
услуги по прочей диагностике</t>
  </si>
  <si>
    <t>в том числе: 
на охрану здоровья матери и ребенка, планирование семьи и семейные консультации, всего</t>
  </si>
  <si>
    <t>в том числе профилактические мероприятия по: 
охране материнства</t>
  </si>
  <si>
    <t>программы по раннему выявлению заболеваний, всего</t>
  </si>
  <si>
    <t>в том числе: 
инфекционные заболевания, всего</t>
  </si>
  <si>
    <t>в том числе: 
на раннее выявление инфекций, передающихся половым путем</t>
  </si>
  <si>
    <t>на раннее выявление вируса иммунодефицита человека / синдрома приобретенного иммунодефицита</t>
  </si>
  <si>
    <t>на раннее выявление туберкулеза</t>
  </si>
  <si>
    <t>на раннее выявление прочих инфекционных заболеваний</t>
  </si>
  <si>
    <t>неинфекционные заболевания, всего</t>
  </si>
  <si>
    <t>в том числе: 
на раннее выявление онкологических заболеваний</t>
  </si>
  <si>
    <t>на раннее выявление болезней системы кровообращения</t>
  </si>
  <si>
    <t>на раннее выявление прочих неинфекционных заболеваний</t>
  </si>
  <si>
    <t>программы мониторинга состояния здоровья</t>
  </si>
  <si>
    <t>на профилактику инфекционных заболеваний, всего</t>
  </si>
  <si>
    <t>в том числе: 
на проведение иммунизаций</t>
  </si>
  <si>
    <t>на профилактику неинфекционных заболеваний, всего</t>
  </si>
  <si>
    <t>в том числе: 
на профилактику онкологических заболеваний</t>
  </si>
  <si>
    <t>информационные, образовательные и консультационные программы</t>
  </si>
  <si>
    <t>на осуществление контроля за продуктами питания, питьевой водой и соблюдением правил гигиены</t>
  </si>
  <si>
    <t>Таблица 14</t>
  </si>
  <si>
    <t>Расходы на фармацевтические препараты</t>
  </si>
  <si>
    <t>в том числе на: 
лекарственные средства и изделия медицинского назначения</t>
  </si>
  <si>
    <t>в том числе: 
лекарственные средства и изделия медицинского назначения, отпускаемые по рецепту врача</t>
  </si>
  <si>
    <t>лекарственные средства и изделия медицинского назначения, входящие в протокол лечения</t>
  </si>
  <si>
    <t>терапевтические препараты</t>
  </si>
  <si>
    <t>в том числе: 
очки и прочая продукция для зрения</t>
  </si>
  <si>
    <t>слуховые аппараты</t>
  </si>
  <si>
    <t>прочие ортопедические приспособления и протезы (за исключением очков и слуховых аппаратов)</t>
  </si>
  <si>
    <t>все остальные медицинские товары длительного пользования, включая медицинские технические устройства</t>
  </si>
  <si>
    <t>Таблица 15</t>
  </si>
  <si>
    <t>в том числе на: 
образование и обучение медицинского персонала</t>
  </si>
  <si>
    <t>осуществление капитальных вложений, всего</t>
  </si>
  <si>
    <t>в том числе приобретение: 
медицинского оборудования</t>
  </si>
  <si>
    <t>в том числе за счет: 
централизованных средств республиканского бюджета</t>
  </si>
  <si>
    <t>централизованных средств местных бюджетов</t>
  </si>
  <si>
    <t>средств, предусмотренных бюджетной сметой</t>
  </si>
  <si>
    <t>транспортного оборудования</t>
  </si>
  <si>
    <t>информационно-коммуникационного и телекоммуникационного оборудования</t>
  </si>
  <si>
    <t>компьютерного программного обеспечения и баз данных</t>
  </si>
  <si>
    <t>продуктов интеллектуальной собственности</t>
  </si>
  <si>
    <t>прочего немедицинского оборудования</t>
  </si>
  <si>
    <t>строительство и реконструкция</t>
  </si>
  <si>
    <t>Таблица 16</t>
  </si>
  <si>
    <t>ИНФОРМАЦИЯ О СРЕДСТВАХ, ПОЛУЧЕННЫХ ОТ МЕЖДУНАРОДНЫХ ОРГАНИЗАЦИЙ 
НА ЗДРАВООХРАНЕНИЕ РЕСПУБЛИКИ БЕЛАРУСЬ</t>
  </si>
  <si>
    <t>Таблица 17</t>
  </si>
  <si>
    <t>390</t>
  </si>
  <si>
    <t>391</t>
  </si>
  <si>
    <t>392</t>
  </si>
  <si>
    <t>по заполнению формы государственной статистической отчетности 1-ссз (Минздрав) «Отчет о доходах и расходах на здравоохранение»</t>
  </si>
  <si>
    <t>6. Санатории заполняют отчет только в части данных о медицинских услугах, оказываемых этими организациями здравоохранения.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</si>
</sst>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(#,##0_);_(\-#,##0_);_(&quot;-&quot;??_);_(@_)"/>
    <numFmt numFmtId="184" formatCode="0.0"/>
    <numFmt numFmtId="185" formatCode="_(#,##0.0_);_(\-#,##0.0_);_(??&quot;-&quot;_);_(@_)"/>
    <numFmt numFmtId="186" formatCode="[$-FC19]d\ mmmm\ yyyy\ &quot;г.&quot;"/>
    <numFmt numFmtId="187" formatCode="[$-F800]dddd\,\ mmmm\ dd\,\ yyyy"/>
    <numFmt numFmtId="188" formatCode="_(#,##0.00_);_(\-#,##0.00_);_(??&quot;-&quot;_);_(@_)"/>
  </numFmts>
  <fonts count="51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6"/>
      <name val="Tahoma"/>
      <family val="2"/>
    </font>
    <font>
      <sz val="8"/>
      <name val="Arial Cyr"/>
      <family val="0"/>
    </font>
    <font>
      <sz val="6.5"/>
      <name val="Tahoma"/>
      <family val="2"/>
    </font>
    <font>
      <b/>
      <sz val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1" fillId="33" borderId="20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horizontal="left" vertical="center"/>
      <protection hidden="1"/>
    </xf>
    <xf numFmtId="0" fontId="6" fillId="33" borderId="15" xfId="0" applyFont="1" applyFill="1" applyBorder="1" applyAlignment="1" applyProtection="1">
      <alignment vertical="center"/>
      <protection hidden="1"/>
    </xf>
    <xf numFmtId="0" fontId="6" fillId="33" borderId="21" xfId="0" applyFont="1" applyFill="1" applyBorder="1" applyAlignment="1" applyProtection="1">
      <alignment vertical="center"/>
      <protection hidden="1"/>
    </xf>
    <xf numFmtId="0" fontId="1" fillId="33" borderId="22" xfId="0" applyFont="1" applyFill="1" applyBorder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horizontal="left" vertical="center"/>
      <protection hidden="1"/>
    </xf>
    <xf numFmtId="0" fontId="1" fillId="33" borderId="23" xfId="0" applyFont="1" applyFill="1" applyBorder="1" applyAlignment="1" applyProtection="1">
      <alignment vertical="center"/>
      <protection hidden="1"/>
    </xf>
    <xf numFmtId="0" fontId="1" fillId="33" borderId="24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locked="0"/>
    </xf>
    <xf numFmtId="0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3" borderId="19" xfId="0" applyFont="1" applyFill="1" applyBorder="1" applyAlignment="1" applyProtection="1">
      <alignment vertical="center"/>
      <protection locked="0"/>
    </xf>
    <xf numFmtId="0" fontId="1" fillId="33" borderId="25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5" borderId="0" xfId="0" applyFont="1" applyFill="1" applyBorder="1" applyAlignment="1">
      <alignment horizontal="left" vertical="center" wrapText="1"/>
    </xf>
    <xf numFmtId="0" fontId="13" fillId="34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0" fillId="36" borderId="0" xfId="0" applyFill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1" fillId="35" borderId="10" xfId="0" applyFont="1" applyFill="1" applyBorder="1" applyAlignment="1">
      <alignment horizontal="justify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horizontal="right" vertical="center" wrapText="1"/>
      <protection hidden="1"/>
    </xf>
    <xf numFmtId="0" fontId="1" fillId="35" borderId="0" xfId="0" applyFont="1" applyFill="1" applyBorder="1" applyAlignment="1">
      <alignment wrapText="1"/>
    </xf>
    <xf numFmtId="0" fontId="0" fillId="35" borderId="24" xfId="0" applyFill="1" applyBorder="1" applyAlignment="1">
      <alignment/>
    </xf>
    <xf numFmtId="0" fontId="12" fillId="33" borderId="0" xfId="0" applyFont="1" applyFill="1" applyBorder="1" applyAlignment="1" applyProtection="1">
      <alignment vertical="center"/>
      <protection hidden="1"/>
    </xf>
    <xf numFmtId="0" fontId="5" fillId="35" borderId="0" xfId="0" applyFont="1" applyFill="1" applyBorder="1" applyAlignment="1">
      <alignment wrapText="1"/>
    </xf>
    <xf numFmtId="0" fontId="14" fillId="35" borderId="0" xfId="0" applyNumberFormat="1" applyFont="1" applyFill="1" applyBorder="1" applyAlignment="1">
      <alignment horizontal="left" vertical="center" wrapText="1"/>
    </xf>
    <xf numFmtId="0" fontId="14" fillId="35" borderId="0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0" xfId="0" applyNumberFormat="1" applyFont="1" applyFill="1" applyBorder="1" applyAlignment="1">
      <alignment horizontal="center" vertical="center" wrapText="1"/>
    </xf>
    <xf numFmtId="0" fontId="1" fillId="35" borderId="0" xfId="0" applyNumberFormat="1" applyFont="1" applyFill="1" applyBorder="1" applyAlignment="1">
      <alignment horizontal="justify" vertical="center" wrapText="1"/>
    </xf>
    <xf numFmtId="0" fontId="1" fillId="35" borderId="0" xfId="0" applyFont="1" applyFill="1" applyBorder="1" applyAlignment="1">
      <alignment horizontal="justify" vertical="center" wrapText="1"/>
    </xf>
    <xf numFmtId="0" fontId="14" fillId="35" borderId="0" xfId="0" applyFont="1" applyFill="1" applyBorder="1" applyAlignment="1">
      <alignment horizontal="justify" vertical="center" wrapText="1"/>
    </xf>
    <xf numFmtId="0" fontId="14" fillId="35" borderId="0" xfId="0" applyNumberFormat="1" applyFont="1" applyFill="1" applyBorder="1" applyAlignment="1">
      <alignment horizontal="justify" vertical="center" wrapText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vertical="center" wrapText="1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5" fillId="35" borderId="0" xfId="0" applyFont="1" applyFill="1" applyBorder="1" applyAlignment="1">
      <alignment vertical="center" wrapText="1"/>
    </xf>
    <xf numFmtId="0" fontId="6" fillId="33" borderId="22" xfId="0" applyNumberFormat="1" applyFont="1" applyFill="1" applyBorder="1" applyAlignment="1" applyProtection="1">
      <alignment horizontal="right"/>
      <protection hidden="1"/>
    </xf>
    <xf numFmtId="0" fontId="1" fillId="33" borderId="19" xfId="0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vertical="top" wrapText="1"/>
      <protection hidden="1"/>
    </xf>
    <xf numFmtId="0" fontId="1" fillId="33" borderId="20" xfId="0" applyFont="1" applyFill="1" applyBorder="1" applyAlignment="1" applyProtection="1">
      <alignment vertical="top" wrapText="1"/>
      <protection hidden="1"/>
    </xf>
    <xf numFmtId="0" fontId="6" fillId="33" borderId="22" xfId="0" applyNumberFormat="1" applyFont="1" applyFill="1" applyBorder="1" applyAlignment="1" applyProtection="1">
      <alignment/>
      <protection hidden="1"/>
    </xf>
    <xf numFmtId="0" fontId="1" fillId="33" borderId="0" xfId="0" applyNumberFormat="1" applyFont="1" applyFill="1" applyBorder="1" applyAlignment="1" applyProtection="1">
      <alignment wrapText="1"/>
      <protection hidden="1"/>
    </xf>
    <xf numFmtId="49" fontId="1" fillId="33" borderId="0" xfId="0" applyNumberFormat="1" applyFont="1" applyFill="1" applyBorder="1" applyAlignment="1" applyProtection="1">
      <alignment wrapText="1"/>
      <protection/>
    </xf>
    <xf numFmtId="183" fontId="1" fillId="33" borderId="0" xfId="0" applyNumberFormat="1" applyFont="1" applyFill="1" applyBorder="1" applyAlignment="1" applyProtection="1">
      <alignment wrapText="1"/>
      <protection/>
    </xf>
    <xf numFmtId="183" fontId="1" fillId="33" borderId="0" xfId="0" applyNumberFormat="1" applyFont="1" applyFill="1" applyBorder="1" applyAlignment="1" applyProtection="1">
      <alignment/>
      <protection/>
    </xf>
    <xf numFmtId="183" fontId="1" fillId="33" borderId="0" xfId="0" applyNumberFormat="1" applyFont="1" applyFill="1" applyBorder="1" applyAlignment="1" applyProtection="1">
      <alignment horizontal="right" vertical="center"/>
      <protection/>
    </xf>
    <xf numFmtId="0" fontId="5" fillId="35" borderId="0" xfId="0" applyNumberFormat="1" applyFont="1" applyFill="1" applyBorder="1" applyAlignment="1">
      <alignment horizontal="justify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 applyProtection="1">
      <alignment/>
      <protection hidden="1"/>
    </xf>
    <xf numFmtId="0" fontId="6" fillId="33" borderId="0" xfId="0" applyNumberFormat="1" applyFont="1" applyFill="1" applyBorder="1" applyAlignment="1" applyProtection="1">
      <alignment horizontal="right"/>
      <protection hidden="1"/>
    </xf>
    <xf numFmtId="0" fontId="8" fillId="33" borderId="22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NumberFormat="1" applyFont="1" applyFill="1" applyBorder="1" applyAlignment="1" applyProtection="1">
      <alignment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 wrapText="1"/>
      <protection hidden="1"/>
    </xf>
    <xf numFmtId="0" fontId="1" fillId="33" borderId="26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26" xfId="0" applyNumberFormat="1" applyFont="1" applyFill="1" applyBorder="1" applyAlignment="1" applyProtection="1">
      <alignment horizontal="center" wrapText="1"/>
      <protection/>
    </xf>
    <xf numFmtId="188" fontId="1" fillId="33" borderId="26" xfId="0" applyNumberFormat="1" applyFont="1" applyFill="1" applyBorder="1" applyAlignment="1" applyProtection="1">
      <alignment horizontal="center" wrapText="1"/>
      <protection/>
    </xf>
    <xf numFmtId="0" fontId="1" fillId="33" borderId="26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27" xfId="0" applyNumberFormat="1" applyFont="1" applyFill="1" applyBorder="1" applyAlignment="1" applyProtection="1">
      <alignment horizontal="center" vertical="center"/>
      <protection hidden="1"/>
    </xf>
    <xf numFmtId="0" fontId="1" fillId="37" borderId="27" xfId="0" applyFont="1" applyFill="1" applyBorder="1" applyAlignment="1" applyProtection="1">
      <alignment horizontal="center" vertical="center" wrapText="1"/>
      <protection hidden="1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top" wrapText="1"/>
      <protection hidden="1"/>
    </xf>
    <xf numFmtId="187" fontId="1" fillId="33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28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28" xfId="0" applyNumberFormat="1" applyFont="1" applyFill="1" applyBorder="1" applyAlignment="1" applyProtection="1">
      <alignment horizontal="center" wrapText="1"/>
      <protection/>
    </xf>
    <xf numFmtId="188" fontId="1" fillId="33" borderId="28" xfId="0" applyNumberFormat="1" applyFont="1" applyFill="1" applyBorder="1" applyAlignment="1" applyProtection="1">
      <alignment horizontal="center" wrapText="1"/>
      <protection/>
    </xf>
    <xf numFmtId="0" fontId="1" fillId="33" borderId="29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9" xfId="0" applyNumberFormat="1" applyFont="1" applyFill="1" applyBorder="1" applyAlignment="1" applyProtection="1">
      <alignment horizontal="center" wrapText="1"/>
      <protection/>
    </xf>
    <xf numFmtId="188" fontId="1" fillId="33" borderId="29" xfId="0" applyNumberFormat="1" applyFont="1" applyFill="1" applyBorder="1" applyAlignment="1" applyProtection="1">
      <alignment horizontal="center" wrapText="1"/>
      <protection/>
    </xf>
    <xf numFmtId="0" fontId="6" fillId="34" borderId="27" xfId="0" applyNumberFormat="1" applyFont="1" applyFill="1" applyBorder="1" applyAlignment="1" applyProtection="1">
      <alignment horizontal="center" vertical="center"/>
      <protection hidden="1"/>
    </xf>
    <xf numFmtId="0" fontId="1" fillId="33" borderId="26" xfId="0" applyNumberFormat="1" applyFont="1" applyFill="1" applyBorder="1" applyAlignment="1" applyProtection="1">
      <alignment horizontal="left" vertical="center" wrapText="1" indent="2"/>
      <protection hidden="1"/>
    </xf>
    <xf numFmtId="0" fontId="1" fillId="33" borderId="28" xfId="0" applyNumberFormat="1" applyFont="1" applyFill="1" applyBorder="1" applyAlignment="1" applyProtection="1">
      <alignment horizontal="left" vertical="center" wrapText="1" indent="2"/>
      <protection hidden="1"/>
    </xf>
    <xf numFmtId="0" fontId="1" fillId="33" borderId="28" xfId="0" applyNumberFormat="1" applyFont="1" applyFill="1" applyBorder="1" applyAlignment="1" applyProtection="1">
      <alignment horizontal="left" vertical="center" wrapText="1" indent="3"/>
      <protection hidden="1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top"/>
      <protection hidden="1"/>
    </xf>
    <xf numFmtId="188" fontId="6" fillId="33" borderId="26" xfId="0" applyNumberFormat="1" applyFont="1" applyFill="1" applyBorder="1" applyAlignment="1" applyProtection="1">
      <alignment horizontal="center" wrapText="1"/>
      <protection/>
    </xf>
    <xf numFmtId="0" fontId="6" fillId="33" borderId="28" xfId="0" applyNumberFormat="1" applyFont="1" applyFill="1" applyBorder="1" applyAlignment="1" applyProtection="1">
      <alignment horizontal="left" vertical="center" wrapText="1" indent="1"/>
      <protection hidden="1"/>
    </xf>
    <xf numFmtId="0" fontId="6" fillId="33" borderId="28" xfId="0" applyNumberFormat="1" applyFont="1" applyFill="1" applyBorder="1" applyAlignment="1" applyProtection="1">
      <alignment horizontal="center" wrapText="1"/>
      <protection/>
    </xf>
    <xf numFmtId="188" fontId="6" fillId="33" borderId="28" xfId="0" applyNumberFormat="1" applyFont="1" applyFill="1" applyBorder="1" applyAlignment="1" applyProtection="1">
      <alignment horizontal="center" wrapText="1"/>
      <protection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26" xfId="0" applyNumberFormat="1" applyFont="1" applyFill="1" applyBorder="1" applyAlignment="1" applyProtection="1">
      <alignment horizontal="left" vertical="center" wrapText="1" indent="1"/>
      <protection hidden="1"/>
    </xf>
    <xf numFmtId="0" fontId="6" fillId="33" borderId="26" xfId="0" applyNumberFormat="1" applyFont="1" applyFill="1" applyBorder="1" applyAlignment="1" applyProtection="1">
      <alignment horizontal="center" wrapText="1"/>
      <protection/>
    </xf>
    <xf numFmtId="188" fontId="6" fillId="33" borderId="29" xfId="0" applyNumberFormat="1" applyFont="1" applyFill="1" applyBorder="1" applyAlignment="1" applyProtection="1">
      <alignment horizontal="center" wrapText="1"/>
      <protection/>
    </xf>
    <xf numFmtId="0" fontId="6" fillId="33" borderId="29" xfId="0" applyNumberFormat="1" applyFont="1" applyFill="1" applyBorder="1" applyAlignment="1" applyProtection="1">
      <alignment horizontal="left" vertical="center" wrapText="1" indent="1"/>
      <protection hidden="1"/>
    </xf>
    <xf numFmtId="0" fontId="6" fillId="33" borderId="29" xfId="0" applyNumberFormat="1" applyFont="1" applyFill="1" applyBorder="1" applyAlignment="1" applyProtection="1">
      <alignment horizontal="center" wrapText="1"/>
      <protection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6" fillId="33" borderId="29" xfId="0" applyNumberFormat="1" applyFont="1" applyFill="1" applyBorder="1" applyAlignment="1" applyProtection="1">
      <alignment horizontal="left" vertical="center" wrapText="1"/>
      <protection hidden="1"/>
    </xf>
    <xf numFmtId="0" fontId="6" fillId="37" borderId="30" xfId="0" applyNumberFormat="1" applyFont="1" applyFill="1" applyBorder="1" applyAlignment="1" applyProtection="1">
      <alignment horizontal="center" vertical="center" wrapText="1"/>
      <protection hidden="1"/>
    </xf>
    <xf numFmtId="0" fontId="6" fillId="37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31" xfId="0" applyFont="1" applyFill="1" applyBorder="1" applyAlignment="1" applyProtection="1">
      <alignment horizontal="center" vertical="center"/>
      <protection hidden="1"/>
    </xf>
    <xf numFmtId="0" fontId="1" fillId="33" borderId="32" xfId="0" applyFont="1" applyFill="1" applyBorder="1" applyAlignment="1" applyProtection="1">
      <alignment horizontal="center" vertical="center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/>
    </xf>
    <xf numFmtId="0" fontId="1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9" xfId="0" applyFont="1" applyFill="1" applyBorder="1" applyAlignment="1" applyProtection="1">
      <alignment horizontal="left" vertical="center" wrapText="1" indent="1"/>
      <protection hidden="1"/>
    </xf>
    <xf numFmtId="0" fontId="1" fillId="33" borderId="0" xfId="0" applyFont="1" applyFill="1" applyBorder="1" applyAlignment="1" applyProtection="1">
      <alignment horizontal="left" vertical="center" wrapText="1" indent="1"/>
      <protection hidden="1"/>
    </xf>
    <xf numFmtId="0" fontId="1" fillId="33" borderId="20" xfId="0" applyFont="1" applyFill="1" applyBorder="1" applyAlignment="1" applyProtection="1">
      <alignment horizontal="left" vertical="center" wrapText="1" indent="1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3" borderId="27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19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8" fillId="33" borderId="2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5" fillId="33" borderId="31" xfId="0" applyFont="1" applyFill="1" applyBorder="1" applyAlignment="1" applyProtection="1">
      <alignment horizontal="center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hidden="1"/>
    </xf>
    <xf numFmtId="0" fontId="5" fillId="33" borderId="30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49" fontId="1" fillId="33" borderId="16" xfId="0" applyNumberFormat="1" applyFont="1" applyFill="1" applyBorder="1" applyAlignment="1" applyProtection="1">
      <alignment horizontal="center" vertical="center"/>
      <protection hidden="1"/>
    </xf>
    <xf numFmtId="49" fontId="1" fillId="33" borderId="17" xfId="0" applyNumberFormat="1" applyFont="1" applyFill="1" applyBorder="1" applyAlignment="1" applyProtection="1">
      <alignment horizontal="center" vertical="center"/>
      <protection hidden="1"/>
    </xf>
    <xf numFmtId="49" fontId="1" fillId="33" borderId="18" xfId="0" applyNumberFormat="1" applyFont="1" applyFill="1" applyBorder="1" applyAlignment="1" applyProtection="1">
      <alignment horizontal="center" vertical="center"/>
      <protection hidden="1"/>
    </xf>
    <xf numFmtId="49" fontId="1" fillId="33" borderId="21" xfId="0" applyNumberFormat="1" applyFont="1" applyFill="1" applyBorder="1" applyAlignment="1" applyProtection="1">
      <alignment horizontal="center" vertical="center"/>
      <protection hidden="1"/>
    </xf>
    <xf numFmtId="49" fontId="1" fillId="33" borderId="22" xfId="0" applyNumberFormat="1" applyFont="1" applyFill="1" applyBorder="1" applyAlignment="1" applyProtection="1">
      <alignment horizontal="center" vertical="center"/>
      <protection hidden="1"/>
    </xf>
    <xf numFmtId="49" fontId="1" fillId="33" borderId="25" xfId="0" applyNumberFormat="1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top" wrapText="1"/>
      <protection hidden="1"/>
    </xf>
    <xf numFmtId="0" fontId="1" fillId="33" borderId="17" xfId="0" applyFont="1" applyFill="1" applyBorder="1" applyAlignment="1" applyProtection="1">
      <alignment horizontal="center" vertical="top" wrapText="1"/>
      <protection hidden="1"/>
    </xf>
    <xf numFmtId="0" fontId="1" fillId="33" borderId="18" xfId="0" applyFont="1" applyFill="1" applyBorder="1" applyAlignment="1" applyProtection="1">
      <alignment horizontal="center" vertical="top" wrapText="1"/>
      <protection hidden="1"/>
    </xf>
    <xf numFmtId="0" fontId="13" fillId="34" borderId="0" xfId="0" applyFont="1" applyFill="1" applyAlignment="1" applyProtection="1">
      <alignment horizontal="center" vertical="center"/>
      <protection hidden="1"/>
    </xf>
    <xf numFmtId="0" fontId="2" fillId="34" borderId="0" xfId="42" applyFill="1" applyAlignment="1" applyProtection="1">
      <alignment horizontal="left" vertical="center"/>
      <protection hidden="1"/>
    </xf>
    <xf numFmtId="0" fontId="9" fillId="33" borderId="27" xfId="0" applyFont="1" applyFill="1" applyBorder="1" applyAlignment="1" applyProtection="1">
      <alignment horizontal="center" vertical="center"/>
      <protection hidden="1"/>
    </xf>
    <xf numFmtId="0" fontId="4" fillId="33" borderId="27" xfId="0" applyFont="1" applyFill="1" applyBorder="1" applyAlignment="1" applyProtection="1">
      <alignment horizontal="center" vertical="center"/>
      <protection hidden="1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1" fillId="33" borderId="21" xfId="0" applyFont="1" applyFill="1" applyBorder="1" applyAlignment="1" applyProtection="1">
      <alignment horizontal="left" vertical="center"/>
      <protection locked="0"/>
    </xf>
    <xf numFmtId="0" fontId="1" fillId="33" borderId="22" xfId="0" applyFont="1" applyFill="1" applyBorder="1" applyAlignment="1" applyProtection="1">
      <alignment horizontal="left" vertical="center"/>
      <protection locked="0"/>
    </xf>
    <xf numFmtId="0" fontId="1" fillId="33" borderId="19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20" xfId="0" applyFont="1" applyFill="1" applyBorder="1" applyAlignment="1" applyProtection="1">
      <alignment horizontal="left" vertical="center" wrapText="1"/>
      <protection hidden="1"/>
    </xf>
    <xf numFmtId="0" fontId="1" fillId="33" borderId="21" xfId="0" applyFont="1" applyFill="1" applyBorder="1" applyAlignment="1" applyProtection="1">
      <alignment horizontal="left" vertical="center" wrapText="1" indent="1"/>
      <protection hidden="1"/>
    </xf>
    <xf numFmtId="0" fontId="1" fillId="33" borderId="22" xfId="0" applyFont="1" applyFill="1" applyBorder="1" applyAlignment="1" applyProtection="1">
      <alignment horizontal="left" vertical="center" wrapText="1" indent="1"/>
      <protection hidden="1"/>
    </xf>
    <xf numFmtId="0" fontId="1" fillId="33" borderId="25" xfId="0" applyFont="1" applyFill="1" applyBorder="1" applyAlignment="1" applyProtection="1">
      <alignment horizontal="left" vertical="center" wrapText="1" indent="1"/>
      <protection hidden="1"/>
    </xf>
    <xf numFmtId="0" fontId="1" fillId="33" borderId="19" xfId="0" applyFont="1" applyFill="1" applyBorder="1" applyAlignment="1" applyProtection="1">
      <alignment horizontal="center" vertical="top" wrapText="1"/>
      <protection hidden="1"/>
    </xf>
    <xf numFmtId="0" fontId="1" fillId="33" borderId="0" xfId="0" applyFont="1" applyFill="1" applyBorder="1" applyAlignment="1" applyProtection="1">
      <alignment horizontal="center" vertical="top" wrapText="1"/>
      <protection hidden="1"/>
    </xf>
    <xf numFmtId="0" fontId="1" fillId="33" borderId="20" xfId="0" applyFont="1" applyFill="1" applyBorder="1" applyAlignment="1" applyProtection="1">
      <alignment horizontal="center" vertical="top" wrapText="1"/>
      <protection hidden="1"/>
    </xf>
    <xf numFmtId="0" fontId="6" fillId="37" borderId="27" xfId="0" applyNumberFormat="1" applyFont="1" applyFill="1" applyBorder="1" applyAlignment="1" applyProtection="1">
      <alignment horizontal="center" vertical="center"/>
      <protection hidden="1"/>
    </xf>
    <xf numFmtId="0" fontId="6" fillId="37" borderId="27" xfId="0" applyFont="1" applyFill="1" applyBorder="1" applyAlignment="1" applyProtection="1">
      <alignment horizontal="center" vertical="center" wrapText="1"/>
      <protection hidden="1"/>
    </xf>
    <xf numFmtId="0" fontId="5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6" xfId="0" applyNumberFormat="1" applyFont="1" applyFill="1" applyBorder="1" applyAlignment="1" applyProtection="1">
      <alignment horizontal="left" wrapText="1"/>
      <protection hidden="1"/>
    </xf>
    <xf numFmtId="49" fontId="1" fillId="33" borderId="26" xfId="0" applyNumberFormat="1" applyFont="1" applyFill="1" applyBorder="1" applyAlignment="1" applyProtection="1">
      <alignment horizontal="center" wrapText="1"/>
      <protection/>
    </xf>
    <xf numFmtId="0" fontId="1" fillId="33" borderId="28" xfId="0" applyNumberFormat="1" applyFont="1" applyFill="1" applyBorder="1" applyAlignment="1" applyProtection="1">
      <alignment horizontal="left" wrapText="1"/>
      <protection hidden="1"/>
    </xf>
    <xf numFmtId="49" fontId="1" fillId="33" borderId="28" xfId="0" applyNumberFormat="1" applyFont="1" applyFill="1" applyBorder="1" applyAlignment="1" applyProtection="1">
      <alignment horizontal="center" wrapText="1"/>
      <protection/>
    </xf>
    <xf numFmtId="0" fontId="1" fillId="33" borderId="29" xfId="0" applyNumberFormat="1" applyFont="1" applyFill="1" applyBorder="1" applyAlignment="1" applyProtection="1">
      <alignment horizontal="left" wrapText="1"/>
      <protection hidden="1"/>
    </xf>
    <xf numFmtId="49" fontId="1" fillId="33" borderId="29" xfId="0" applyNumberFormat="1" applyFont="1" applyFill="1" applyBorder="1" applyAlignment="1" applyProtection="1">
      <alignment horizontal="center" wrapText="1"/>
      <protection/>
    </xf>
    <xf numFmtId="0" fontId="1" fillId="33" borderId="33" xfId="0" applyNumberFormat="1" applyFont="1" applyFill="1" applyBorder="1" applyAlignment="1" applyProtection="1">
      <alignment horizontal="center" wrapText="1"/>
      <protection/>
    </xf>
    <xf numFmtId="0" fontId="1" fillId="33" borderId="34" xfId="0" applyNumberFormat="1" applyFont="1" applyFill="1" applyBorder="1" applyAlignment="1" applyProtection="1">
      <alignment horizontal="center" wrapText="1"/>
      <protection/>
    </xf>
    <xf numFmtId="0" fontId="1" fillId="33" borderId="35" xfId="0" applyNumberFormat="1" applyFont="1" applyFill="1" applyBorder="1" applyAlignment="1" applyProtection="1">
      <alignment horizontal="center" wrapText="1"/>
      <protection/>
    </xf>
    <xf numFmtId="0" fontId="1" fillId="33" borderId="36" xfId="0" applyNumberFormat="1" applyFont="1" applyFill="1" applyBorder="1" applyAlignment="1" applyProtection="1">
      <alignment horizontal="center" wrapText="1"/>
      <protection/>
    </xf>
    <xf numFmtId="0" fontId="1" fillId="33" borderId="37" xfId="0" applyNumberFormat="1" applyFont="1" applyFill="1" applyBorder="1" applyAlignment="1" applyProtection="1">
      <alignment horizontal="center" wrapText="1"/>
      <protection/>
    </xf>
    <xf numFmtId="0" fontId="1" fillId="33" borderId="38" xfId="0" applyNumberFormat="1" applyFont="1" applyFill="1" applyBorder="1" applyAlignment="1" applyProtection="1">
      <alignment horizontal="center" wrapText="1"/>
      <protection/>
    </xf>
    <xf numFmtId="0" fontId="1" fillId="33" borderId="39" xfId="0" applyNumberFormat="1" applyFont="1" applyFill="1" applyBorder="1" applyAlignment="1" applyProtection="1">
      <alignment horizontal="center" wrapText="1"/>
      <protection/>
    </xf>
    <xf numFmtId="0" fontId="1" fillId="33" borderId="40" xfId="0" applyNumberFormat="1" applyFont="1" applyFill="1" applyBorder="1" applyAlignment="1" applyProtection="1">
      <alignment horizontal="center" wrapText="1"/>
      <protection/>
    </xf>
    <xf numFmtId="0" fontId="1" fillId="33" borderId="41" xfId="0" applyNumberFormat="1" applyFont="1" applyFill="1" applyBorder="1" applyAlignment="1" applyProtection="1">
      <alignment horizontal="center" wrapText="1"/>
      <protection/>
    </xf>
    <xf numFmtId="0" fontId="6" fillId="34" borderId="31" xfId="0" applyNumberFormat="1" applyFont="1" applyFill="1" applyBorder="1" applyAlignment="1" applyProtection="1">
      <alignment horizontal="center" vertical="center"/>
      <protection hidden="1"/>
    </xf>
    <xf numFmtId="0" fontId="6" fillId="34" borderId="32" xfId="0" applyNumberFormat="1" applyFont="1" applyFill="1" applyBorder="1" applyAlignment="1" applyProtection="1">
      <alignment horizontal="center" vertical="center"/>
      <protection hidden="1"/>
    </xf>
    <xf numFmtId="0" fontId="12" fillId="34" borderId="27" xfId="0" applyNumberFormat="1" applyFont="1" applyFill="1" applyBorder="1" applyAlignment="1" applyProtection="1">
      <alignment horizontal="center" vertical="center"/>
      <protection hidden="1"/>
    </xf>
    <xf numFmtId="0" fontId="1" fillId="37" borderId="42" xfId="0" applyFont="1" applyFill="1" applyBorder="1" applyAlignment="1" applyProtection="1">
      <alignment horizontal="center" vertical="center" wrapText="1"/>
      <protection hidden="1"/>
    </xf>
    <xf numFmtId="49" fontId="1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28" xfId="0" applyNumberFormat="1" applyFont="1" applyFill="1" applyBorder="1" applyAlignment="1" applyProtection="1">
      <alignment horizontal="left" vertical="center" wrapText="1" indent="2"/>
      <protection hidden="1"/>
    </xf>
    <xf numFmtId="0" fontId="6" fillId="33" borderId="28" xfId="0" applyNumberFormat="1" applyFont="1" applyFill="1" applyBorder="1" applyAlignment="1" applyProtection="1">
      <alignment horizontal="left" vertical="center" wrapText="1" indent="3"/>
      <protection hidden="1"/>
    </xf>
    <xf numFmtId="0" fontId="6" fillId="33" borderId="26" xfId="0" applyNumberFormat="1" applyFont="1" applyFill="1" applyBorder="1" applyAlignment="1" applyProtection="1">
      <alignment horizontal="left" vertical="center" wrapText="1" indent="3"/>
      <protection hidden="1"/>
    </xf>
    <xf numFmtId="0" fontId="6" fillId="33" borderId="26" xfId="0" applyNumberFormat="1" applyFont="1" applyFill="1" applyBorder="1" applyAlignment="1" applyProtection="1">
      <alignment horizontal="left" vertical="center" wrapText="1" indent="2"/>
      <protection hidden="1"/>
    </xf>
    <xf numFmtId="0" fontId="15" fillId="35" borderId="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634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1" customWidth="1"/>
    <col min="29" max="29" width="3.25390625" style="11" bestFit="1" customWidth="1"/>
    <col min="30" max="34" width="2.75390625" style="11" customWidth="1"/>
    <col min="35" max="16384" width="2.75390625" style="11" customWidth="1"/>
  </cols>
  <sheetData>
    <row r="1" spans="2:55" ht="15" customHeight="1">
      <c r="B1" s="171" t="s">
        <v>15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</row>
    <row r="2" spans="2:55" ht="15" customHeight="1" thickBot="1">
      <c r="B2" s="172" t="s">
        <v>176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</row>
    <row r="3" spans="2:55" ht="12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5"/>
    </row>
    <row r="4" spans="2:55" ht="9.75" customHeight="1">
      <c r="B4" s="1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90" t="s">
        <v>161</v>
      </c>
      <c r="BC4" s="12"/>
    </row>
    <row r="5" spans="2:55" ht="9.75" customHeight="1">
      <c r="B5" s="1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90" t="s">
        <v>199</v>
      </c>
      <c r="BC5" s="12"/>
    </row>
    <row r="6" spans="2:55" ht="9.75" customHeight="1">
      <c r="B6" s="1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90" t="s">
        <v>200</v>
      </c>
      <c r="BC6" s="12"/>
    </row>
    <row r="7" spans="2:55" ht="9.75" customHeight="1">
      <c r="B7" s="1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90" t="s">
        <v>201</v>
      </c>
      <c r="BC7" s="12"/>
    </row>
    <row r="8" spans="2:55" ht="9.75" customHeight="1">
      <c r="B8" s="1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90" t="s">
        <v>170</v>
      </c>
      <c r="BC8" s="12"/>
    </row>
    <row r="9" spans="2:55" ht="9.75" customHeight="1">
      <c r="B9" s="1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90" t="s">
        <v>364</v>
      </c>
      <c r="BC9" s="12"/>
    </row>
    <row r="10" spans="2:55" ht="3.75" customHeight="1">
      <c r="B10" s="1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12"/>
    </row>
    <row r="11" spans="2:55" ht="13.5" customHeight="1">
      <c r="B11" s="16"/>
      <c r="C11" s="7"/>
      <c r="D11" s="7"/>
      <c r="E11" s="7"/>
      <c r="F11" s="7"/>
      <c r="G11" s="7"/>
      <c r="H11" s="7"/>
      <c r="I11" s="1"/>
      <c r="J11" s="1"/>
      <c r="K11" s="174" t="s">
        <v>159</v>
      </c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51"/>
      <c r="AV11" s="51"/>
      <c r="AW11" s="51"/>
      <c r="AX11" s="51"/>
      <c r="AY11" s="51"/>
      <c r="AZ11" s="51"/>
      <c r="BA11" s="51"/>
      <c r="BB11" s="51"/>
      <c r="BC11" s="12"/>
    </row>
    <row r="12" spans="2:55" ht="7.5" customHeight="1">
      <c r="B12" s="16"/>
      <c r="C12" s="7"/>
      <c r="D12" s="7"/>
      <c r="E12" s="7"/>
      <c r="F12" s="3"/>
      <c r="G12" s="3"/>
      <c r="H12" s="7"/>
      <c r="I12" s="3"/>
      <c r="J12" s="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12"/>
    </row>
    <row r="13" spans="2:55" ht="13.5" customHeight="1">
      <c r="B13" s="16"/>
      <c r="C13" s="7"/>
      <c r="D13" s="7"/>
      <c r="E13" s="7"/>
      <c r="F13" s="3"/>
      <c r="G13" s="3"/>
      <c r="H13" s="7"/>
      <c r="I13" s="173" t="s">
        <v>160</v>
      </c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3"/>
      <c r="AX13" s="7"/>
      <c r="AY13" s="7"/>
      <c r="AZ13" s="7"/>
      <c r="BA13" s="7"/>
      <c r="BB13" s="7"/>
      <c r="BC13" s="12"/>
    </row>
    <row r="14" spans="2:55" ht="7.5" customHeight="1">
      <c r="B14" s="1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12"/>
    </row>
    <row r="15" spans="2:55" ht="30.75" customHeight="1">
      <c r="B15" s="16"/>
      <c r="C15" s="7"/>
      <c r="D15" s="7"/>
      <c r="E15" s="23"/>
      <c r="F15" s="147" t="s">
        <v>18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42"/>
      <c r="BA15" s="42"/>
      <c r="BB15" s="7"/>
      <c r="BC15" s="12"/>
    </row>
    <row r="16" spans="2:55" ht="7.5" customHeight="1">
      <c r="B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12"/>
    </row>
    <row r="17" spans="2:55" ht="3.75" customHeight="1">
      <c r="B17" s="16"/>
      <c r="C17" s="7"/>
      <c r="D17" s="7"/>
      <c r="E17" s="7"/>
      <c r="F17" s="7"/>
      <c r="G17" s="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9"/>
      <c r="AX17" s="7"/>
      <c r="AY17" s="7"/>
      <c r="AZ17" s="7"/>
      <c r="BA17" s="7"/>
      <c r="BB17" s="7"/>
      <c r="BC17" s="12"/>
    </row>
    <row r="18" spans="2:55" ht="10.5" customHeight="1">
      <c r="B18" s="16"/>
      <c r="C18" s="7"/>
      <c r="D18" s="7"/>
      <c r="E18" s="7"/>
      <c r="F18" s="7"/>
      <c r="G18" s="7"/>
      <c r="H18" s="149" t="s">
        <v>166</v>
      </c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1"/>
      <c r="AX18" s="7"/>
      <c r="AY18" s="7"/>
      <c r="AZ18" s="7"/>
      <c r="BA18" s="7"/>
      <c r="BB18" s="7"/>
      <c r="BC18" s="12"/>
    </row>
    <row r="19" spans="2:55" ht="10.5" customHeight="1">
      <c r="B19" s="16"/>
      <c r="C19" s="7"/>
      <c r="D19" s="7"/>
      <c r="E19" s="7"/>
      <c r="F19" s="7"/>
      <c r="G19" s="7"/>
      <c r="H19" s="20"/>
      <c r="I19" s="148" t="s">
        <v>365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21"/>
      <c r="AX19" s="7"/>
      <c r="AY19" s="7"/>
      <c r="AZ19" s="7"/>
      <c r="BA19" s="7"/>
      <c r="BB19" s="7"/>
      <c r="BC19" s="12"/>
    </row>
    <row r="20" spans="2:55" ht="10.5" customHeight="1">
      <c r="B20" s="16"/>
      <c r="C20" s="7"/>
      <c r="D20" s="7"/>
      <c r="E20" s="7"/>
      <c r="F20" s="7"/>
      <c r="G20" s="7"/>
      <c r="H20" s="20"/>
      <c r="I20" s="4"/>
      <c r="J20" s="4"/>
      <c r="K20" s="4"/>
      <c r="L20" s="4"/>
      <c r="M20" s="7"/>
      <c r="N20" s="7"/>
      <c r="O20" s="7"/>
      <c r="P20" s="7"/>
      <c r="Q20" s="7"/>
      <c r="R20" s="7"/>
      <c r="S20" s="7"/>
      <c r="T20" s="7"/>
      <c r="U20" s="7"/>
      <c r="V20" s="7"/>
      <c r="W20" s="152" t="s">
        <v>369</v>
      </c>
      <c r="X20" s="152"/>
      <c r="Y20" s="152"/>
      <c r="Z20" s="152"/>
      <c r="AA20" s="152"/>
      <c r="AB20" s="152"/>
      <c r="AC20" s="86"/>
      <c r="AD20" s="5" t="s">
        <v>183</v>
      </c>
      <c r="AE20" s="66"/>
      <c r="AF20" s="66"/>
      <c r="AG20" s="66"/>
      <c r="AH20" s="66"/>
      <c r="AI20" s="66"/>
      <c r="AJ20" s="7"/>
      <c r="AK20" s="7"/>
      <c r="AL20" s="7"/>
      <c r="AM20" s="7"/>
      <c r="AN20" s="7"/>
      <c r="AO20" s="5"/>
      <c r="AP20" s="5"/>
      <c r="AQ20" s="5"/>
      <c r="AR20" s="7"/>
      <c r="AS20" s="4"/>
      <c r="AT20" s="4"/>
      <c r="AU20" s="4"/>
      <c r="AV20" s="7"/>
      <c r="AW20" s="21"/>
      <c r="AX20" s="7"/>
      <c r="AY20" s="7"/>
      <c r="AZ20" s="7"/>
      <c r="BA20" s="7"/>
      <c r="BB20" s="7"/>
      <c r="BC20" s="12"/>
    </row>
    <row r="21" spans="2:55" ht="3.75" customHeight="1">
      <c r="B21" s="16"/>
      <c r="C21" s="7"/>
      <c r="D21" s="7"/>
      <c r="E21" s="7"/>
      <c r="F21" s="7"/>
      <c r="G21" s="7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38"/>
      <c r="AX21" s="7"/>
      <c r="AY21" s="7"/>
      <c r="AZ21" s="7"/>
      <c r="BA21" s="7"/>
      <c r="BB21" s="7"/>
      <c r="BC21" s="12"/>
    </row>
    <row r="22" spans="2:55" ht="7.5" customHeight="1">
      <c r="B22" s="2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12"/>
    </row>
    <row r="23" spans="2:55" ht="12" customHeight="1">
      <c r="B23" s="16"/>
      <c r="C23" s="129" t="s">
        <v>203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1"/>
      <c r="AL23" s="129" t="s">
        <v>167</v>
      </c>
      <c r="AM23" s="130"/>
      <c r="AN23" s="130"/>
      <c r="AO23" s="130"/>
      <c r="AP23" s="130"/>
      <c r="AQ23" s="131"/>
      <c r="AR23" s="66"/>
      <c r="AS23" s="153" t="s">
        <v>367</v>
      </c>
      <c r="AT23" s="154"/>
      <c r="AU23" s="154"/>
      <c r="AV23" s="154"/>
      <c r="AW23" s="154"/>
      <c r="AX23" s="154"/>
      <c r="AY23" s="154"/>
      <c r="AZ23" s="154"/>
      <c r="BA23" s="154"/>
      <c r="BB23" s="155"/>
      <c r="BC23" s="12"/>
    </row>
    <row r="24" spans="2:55" ht="10.5" customHeight="1">
      <c r="B24" s="22"/>
      <c r="C24" s="132" t="s">
        <v>19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4"/>
      <c r="AL24" s="168" t="s">
        <v>205</v>
      </c>
      <c r="AM24" s="169"/>
      <c r="AN24" s="169"/>
      <c r="AO24" s="169"/>
      <c r="AP24" s="169"/>
      <c r="AQ24" s="170"/>
      <c r="AR24" s="66"/>
      <c r="AS24" s="156" t="s">
        <v>168</v>
      </c>
      <c r="AT24" s="157"/>
      <c r="AU24" s="157"/>
      <c r="AV24" s="157"/>
      <c r="AW24" s="158"/>
      <c r="AX24" s="162" t="s">
        <v>61</v>
      </c>
      <c r="AY24" s="163"/>
      <c r="AZ24" s="163"/>
      <c r="BA24" s="163"/>
      <c r="BB24" s="164"/>
      <c r="BC24" s="12"/>
    </row>
    <row r="25" spans="2:55" ht="10.5" customHeight="1">
      <c r="B25" s="16"/>
      <c r="C25" s="13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7"/>
      <c r="AL25" s="73"/>
      <c r="AM25" s="74"/>
      <c r="AN25" s="74"/>
      <c r="AO25" s="74"/>
      <c r="AP25" s="74"/>
      <c r="AQ25" s="75"/>
      <c r="AR25" s="66"/>
      <c r="AS25" s="159"/>
      <c r="AT25" s="160"/>
      <c r="AU25" s="160"/>
      <c r="AV25" s="160"/>
      <c r="AW25" s="161"/>
      <c r="AX25" s="165"/>
      <c r="AY25" s="166"/>
      <c r="AZ25" s="166"/>
      <c r="BA25" s="166"/>
      <c r="BB25" s="167"/>
      <c r="BC25" s="12"/>
    </row>
    <row r="26" spans="2:55" ht="10.5" customHeight="1">
      <c r="B26" s="16"/>
      <c r="C26" s="135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7"/>
      <c r="AL26" s="73"/>
      <c r="AM26" s="74"/>
      <c r="AN26" s="74"/>
      <c r="AO26" s="74"/>
      <c r="AP26" s="74"/>
      <c r="AQ26" s="75"/>
      <c r="AR26" s="66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12"/>
    </row>
    <row r="27" spans="2:55" ht="10.5" customHeight="1">
      <c r="B27" s="16"/>
      <c r="C27" s="135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7"/>
      <c r="AL27" s="73"/>
      <c r="AM27" s="74"/>
      <c r="AN27" s="74"/>
      <c r="AO27" s="74"/>
      <c r="AP27" s="74"/>
      <c r="AQ27" s="75"/>
      <c r="AR27" s="66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12"/>
    </row>
    <row r="28" spans="2:55" ht="10.5" customHeight="1">
      <c r="B28" s="16"/>
      <c r="C28" s="135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7"/>
      <c r="AL28" s="73"/>
      <c r="AM28" s="74"/>
      <c r="AN28" s="74"/>
      <c r="AO28" s="74"/>
      <c r="AP28" s="74"/>
      <c r="AQ28" s="75"/>
      <c r="AR28" s="66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12"/>
    </row>
    <row r="29" spans="2:55" ht="10.5" customHeight="1">
      <c r="B29" s="16"/>
      <c r="C29" s="135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7"/>
      <c r="AL29" s="73"/>
      <c r="AM29" s="74"/>
      <c r="AN29" s="74"/>
      <c r="AO29" s="74"/>
      <c r="AP29" s="74"/>
      <c r="AQ29" s="75"/>
      <c r="AR29" s="66"/>
      <c r="AS29" s="141" t="s">
        <v>202</v>
      </c>
      <c r="AT29" s="142"/>
      <c r="AU29" s="142"/>
      <c r="AV29" s="142"/>
      <c r="AW29" s="142"/>
      <c r="AX29" s="142"/>
      <c r="AY29" s="142"/>
      <c r="AZ29" s="142"/>
      <c r="BA29" s="142"/>
      <c r="BB29" s="143"/>
      <c r="BC29" s="12"/>
    </row>
    <row r="30" spans="2:55" ht="10.5" customHeight="1">
      <c r="B30" s="16"/>
      <c r="C30" s="138" t="s">
        <v>320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40"/>
      <c r="AL30" s="73"/>
      <c r="AM30" s="74"/>
      <c r="AN30" s="74"/>
      <c r="AO30" s="74"/>
      <c r="AP30" s="74"/>
      <c r="AQ30" s="75"/>
      <c r="AR30" s="66"/>
      <c r="AS30" s="144"/>
      <c r="AT30" s="145"/>
      <c r="AU30" s="145"/>
      <c r="AV30" s="145"/>
      <c r="AW30" s="145"/>
      <c r="AX30" s="145"/>
      <c r="AY30" s="145"/>
      <c r="AZ30" s="145"/>
      <c r="BA30" s="145"/>
      <c r="BB30" s="146"/>
      <c r="BC30" s="12"/>
    </row>
    <row r="31" spans="2:55" ht="10.5" customHeight="1">
      <c r="B31" s="16"/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40"/>
      <c r="AL31" s="73"/>
      <c r="AM31" s="74"/>
      <c r="AN31" s="74"/>
      <c r="AO31" s="74"/>
      <c r="AP31" s="74"/>
      <c r="AQ31" s="75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12"/>
    </row>
    <row r="32" spans="2:55" ht="10.5" customHeight="1">
      <c r="B32" s="16"/>
      <c r="C32" s="178" t="s">
        <v>321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80"/>
      <c r="AL32" s="184" t="s">
        <v>206</v>
      </c>
      <c r="AM32" s="185"/>
      <c r="AN32" s="185"/>
      <c r="AO32" s="185"/>
      <c r="AP32" s="185"/>
      <c r="AQ32" s="186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12"/>
    </row>
    <row r="33" spans="2:55" ht="10.5" customHeight="1">
      <c r="B33" s="16"/>
      <c r="C33" s="178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80"/>
      <c r="AL33" s="73"/>
      <c r="AM33" s="74"/>
      <c r="AN33" s="74"/>
      <c r="AO33" s="74"/>
      <c r="AP33" s="74"/>
      <c r="AQ33" s="75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12"/>
    </row>
    <row r="34" spans="2:55" ht="10.5" customHeight="1">
      <c r="B34" s="16"/>
      <c r="C34" s="138" t="s">
        <v>20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40"/>
      <c r="AL34" s="73"/>
      <c r="AM34" s="74"/>
      <c r="AN34" s="74"/>
      <c r="AO34" s="74"/>
      <c r="AP34" s="74"/>
      <c r="AQ34" s="75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12"/>
    </row>
    <row r="35" spans="2:55" ht="10.5" customHeight="1">
      <c r="B35" s="16"/>
      <c r="C35" s="178" t="s">
        <v>21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80"/>
      <c r="AL35" s="184" t="s">
        <v>205</v>
      </c>
      <c r="AM35" s="185"/>
      <c r="AN35" s="185"/>
      <c r="AO35" s="185"/>
      <c r="AP35" s="185"/>
      <c r="AQ35" s="186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12"/>
    </row>
    <row r="36" spans="2:55" ht="10.5" customHeight="1">
      <c r="B36" s="16"/>
      <c r="C36" s="178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80"/>
      <c r="AL36" s="73"/>
      <c r="AM36" s="74"/>
      <c r="AN36" s="74"/>
      <c r="AO36" s="74"/>
      <c r="AP36" s="74"/>
      <c r="AQ36" s="75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12"/>
    </row>
    <row r="37" spans="2:55" ht="10.5" customHeight="1">
      <c r="B37" s="16"/>
      <c r="C37" s="138" t="s">
        <v>204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40"/>
      <c r="AL37" s="73"/>
      <c r="AM37" s="74"/>
      <c r="AN37" s="74"/>
      <c r="AO37" s="74"/>
      <c r="AP37" s="74"/>
      <c r="AQ37" s="75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12"/>
    </row>
    <row r="38" spans="2:55" ht="10.5" customHeight="1">
      <c r="B38" s="16"/>
      <c r="C38" s="178" t="s">
        <v>366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80"/>
      <c r="AL38" s="184" t="s">
        <v>206</v>
      </c>
      <c r="AM38" s="185"/>
      <c r="AN38" s="185"/>
      <c r="AO38" s="185"/>
      <c r="AP38" s="185"/>
      <c r="AQ38" s="186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12"/>
    </row>
    <row r="39" spans="2:55" ht="10.5" customHeight="1">
      <c r="B39" s="16"/>
      <c r="C39" s="178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80"/>
      <c r="AL39" s="73"/>
      <c r="AM39" s="74"/>
      <c r="AN39" s="74"/>
      <c r="AO39" s="74"/>
      <c r="AP39" s="74"/>
      <c r="AQ39" s="75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12"/>
    </row>
    <row r="40" spans="2:55" ht="10.5" customHeight="1">
      <c r="B40" s="16"/>
      <c r="C40" s="138" t="s">
        <v>20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40"/>
      <c r="AL40" s="73"/>
      <c r="AM40" s="74"/>
      <c r="AN40" s="74"/>
      <c r="AO40" s="74"/>
      <c r="AP40" s="74"/>
      <c r="AQ40" s="75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12"/>
    </row>
    <row r="41" spans="2:55" ht="10.5" customHeight="1">
      <c r="B41" s="16"/>
      <c r="C41" s="178" t="s">
        <v>22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80"/>
      <c r="AL41" s="184" t="s">
        <v>207</v>
      </c>
      <c r="AM41" s="185"/>
      <c r="AN41" s="185"/>
      <c r="AO41" s="185"/>
      <c r="AP41" s="185"/>
      <c r="AQ41" s="186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12"/>
    </row>
    <row r="42" spans="2:55" ht="10.5" customHeight="1">
      <c r="B42" s="16"/>
      <c r="C42" s="181" t="s">
        <v>23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3"/>
      <c r="AL42" s="29"/>
      <c r="AM42" s="28"/>
      <c r="AN42" s="28"/>
      <c r="AO42" s="28"/>
      <c r="AP42" s="28"/>
      <c r="AQ42" s="38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12"/>
    </row>
    <row r="43" spans="2:55" ht="7.5" customHeight="1">
      <c r="B43" s="16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9"/>
      <c r="AK43" s="9"/>
      <c r="AL43" s="9"/>
      <c r="AM43" s="9"/>
      <c r="AN43" s="9"/>
      <c r="AO43" s="9"/>
      <c r="AP43" s="9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12"/>
    </row>
    <row r="44" spans="2:55" ht="5.25" customHeight="1">
      <c r="B44" s="16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9"/>
      <c r="BC44" s="12"/>
    </row>
    <row r="45" spans="2:55" ht="12" customHeight="1">
      <c r="B45" s="16"/>
      <c r="C45" s="37" t="s">
        <v>190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21"/>
      <c r="BC45" s="12"/>
    </row>
    <row r="46" spans="2:55" ht="12" customHeight="1">
      <c r="B46" s="16"/>
      <c r="C46" s="176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21"/>
      <c r="BC46" s="12"/>
    </row>
    <row r="47" spans="2:55" s="25" customFormat="1" ht="12" customHeight="1">
      <c r="B47" s="26"/>
      <c r="C47" s="37" t="s">
        <v>191</v>
      </c>
      <c r="D47" s="34"/>
      <c r="E47" s="34"/>
      <c r="F47" s="34"/>
      <c r="G47" s="34"/>
      <c r="H47" s="34"/>
      <c r="I47" s="34"/>
      <c r="J47" s="34"/>
      <c r="K47" s="34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21"/>
      <c r="BC47" s="24"/>
    </row>
    <row r="48" spans="2:55" s="25" customFormat="1" ht="12" customHeight="1">
      <c r="B48" s="26"/>
      <c r="C48" s="176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21"/>
      <c r="BC48" s="24"/>
    </row>
    <row r="49" spans="2:55" s="25" customFormat="1" ht="12" customHeight="1">
      <c r="B49" s="26"/>
      <c r="C49" s="37" t="s">
        <v>192</v>
      </c>
      <c r="D49" s="34"/>
      <c r="E49" s="34"/>
      <c r="F49" s="34"/>
      <c r="G49" s="34"/>
      <c r="H49" s="34"/>
      <c r="I49" s="34"/>
      <c r="J49" s="34"/>
      <c r="K49" s="34"/>
      <c r="L49" s="67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21"/>
      <c r="BC49" s="24"/>
    </row>
    <row r="50" spans="2:55" s="25" customFormat="1" ht="6" customHeight="1">
      <c r="B50" s="26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38"/>
      <c r="BC50" s="24"/>
    </row>
    <row r="51" spans="2:55" s="25" customFormat="1" ht="12" customHeight="1">
      <c r="B51" s="26"/>
      <c r="C51" s="209" t="s">
        <v>370</v>
      </c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 t="s">
        <v>175</v>
      </c>
      <c r="O51" s="209"/>
      <c r="P51" s="209"/>
      <c r="Q51" s="209"/>
      <c r="R51" s="209"/>
      <c r="S51" s="209"/>
      <c r="T51" s="209"/>
      <c r="U51" s="209"/>
      <c r="V51" s="209"/>
      <c r="W51" s="209"/>
      <c r="X51" s="87"/>
      <c r="Y51" s="87"/>
      <c r="Z51" s="87"/>
      <c r="AA51" s="87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68"/>
      <c r="AM51" s="68"/>
      <c r="AN51" s="68"/>
      <c r="AO51" s="68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4"/>
    </row>
    <row r="52" spans="2:55" ht="12" customHeight="1">
      <c r="B52" s="26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87"/>
      <c r="Y52" s="87"/>
      <c r="Z52" s="87"/>
      <c r="AA52" s="87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36"/>
      <c r="AM52" s="36"/>
      <c r="AN52" s="36"/>
      <c r="AO52" s="36"/>
      <c r="AP52" s="7"/>
      <c r="AQ52" s="7"/>
      <c r="AR52" s="7"/>
      <c r="AS52" s="7"/>
      <c r="AT52" s="7"/>
      <c r="AU52" s="7"/>
      <c r="AV52" s="7"/>
      <c r="AW52" s="7"/>
      <c r="AX52" s="2"/>
      <c r="AY52" s="2"/>
      <c r="AZ52" s="2"/>
      <c r="BA52" s="2"/>
      <c r="BB52" s="2"/>
      <c r="BC52" s="12"/>
    </row>
    <row r="53" spans="2:55" ht="9.75" customHeight="1">
      <c r="B53" s="31"/>
      <c r="C53" s="208">
        <v>2</v>
      </c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>
        <v>2</v>
      </c>
      <c r="O53" s="208"/>
      <c r="P53" s="208"/>
      <c r="Q53" s="208"/>
      <c r="R53" s="208"/>
      <c r="S53" s="208"/>
      <c r="T53" s="208"/>
      <c r="U53" s="208"/>
      <c r="V53" s="208"/>
      <c r="W53" s="208"/>
      <c r="X53" s="42"/>
      <c r="Y53" s="42"/>
      <c r="Z53" s="42"/>
      <c r="AA53" s="42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7"/>
      <c r="AY53" s="7"/>
      <c r="AZ53" s="7"/>
      <c r="BA53" s="7"/>
      <c r="BB53" s="7"/>
      <c r="BC53" s="12"/>
    </row>
    <row r="54" spans="2:55" ht="12" customHeight="1">
      <c r="B54" s="31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88"/>
      <c r="Y54" s="88"/>
      <c r="Z54" s="88"/>
      <c r="AA54" s="88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7"/>
      <c r="AY54" s="7"/>
      <c r="AZ54" s="7"/>
      <c r="BA54" s="7"/>
      <c r="BB54" s="7"/>
      <c r="BC54" s="12"/>
    </row>
    <row r="55" spans="2:55" ht="12" customHeight="1">
      <c r="B55" s="16"/>
      <c r="C55" s="211" t="s">
        <v>177</v>
      </c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12"/>
    </row>
    <row r="56" spans="2:55" ht="12" customHeight="1">
      <c r="B56" s="16"/>
      <c r="C56" s="97" t="s">
        <v>208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12"/>
    </row>
    <row r="57" spans="2:55" ht="12" customHeight="1">
      <c r="B57" s="1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69" t="s">
        <v>193</v>
      </c>
      <c r="BC57" s="12"/>
    </row>
    <row r="58" spans="2:55" ht="12" customHeight="1">
      <c r="B58" s="16"/>
      <c r="C58" s="97" t="s">
        <v>368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12"/>
    </row>
    <row r="59" spans="2:55" ht="12" customHeight="1">
      <c r="B59" s="1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76"/>
      <c r="AZ59" s="76"/>
      <c r="BA59" s="76"/>
      <c r="BB59" s="72" t="s">
        <v>261</v>
      </c>
      <c r="BC59" s="12"/>
    </row>
    <row r="60" spans="2:55" ht="12" customHeight="1">
      <c r="B60" s="16"/>
      <c r="C60" s="187" t="s">
        <v>164</v>
      </c>
      <c r="D60" s="187"/>
      <c r="E60" s="187"/>
      <c r="F60" s="187"/>
      <c r="G60" s="187"/>
      <c r="H60" s="187"/>
      <c r="I60" s="187"/>
      <c r="J60" s="187"/>
      <c r="K60" s="188" t="s">
        <v>194</v>
      </c>
      <c r="L60" s="188"/>
      <c r="M60" s="188" t="s">
        <v>64</v>
      </c>
      <c r="N60" s="188"/>
      <c r="O60" s="188"/>
      <c r="P60" s="188" t="s">
        <v>65</v>
      </c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2"/>
    </row>
    <row r="61" spans="2:55" ht="12" customHeight="1">
      <c r="B61" s="16"/>
      <c r="C61" s="187"/>
      <c r="D61" s="187"/>
      <c r="E61" s="187"/>
      <c r="F61" s="187"/>
      <c r="G61" s="187"/>
      <c r="H61" s="187"/>
      <c r="I61" s="187"/>
      <c r="J61" s="187"/>
      <c r="K61" s="188"/>
      <c r="L61" s="188"/>
      <c r="M61" s="188"/>
      <c r="N61" s="188"/>
      <c r="O61" s="188"/>
      <c r="P61" s="128" t="s">
        <v>66</v>
      </c>
      <c r="Q61" s="128"/>
      <c r="R61" s="128"/>
      <c r="S61" s="127" t="s">
        <v>67</v>
      </c>
      <c r="T61" s="128"/>
      <c r="U61" s="128"/>
      <c r="V61" s="128"/>
      <c r="W61" s="128"/>
      <c r="X61" s="128"/>
      <c r="Y61" s="128"/>
      <c r="Z61" s="128"/>
      <c r="AA61" s="128"/>
      <c r="AB61" s="128" t="s">
        <v>70</v>
      </c>
      <c r="AC61" s="128"/>
      <c r="AD61" s="128"/>
      <c r="AE61" s="127" t="s">
        <v>67</v>
      </c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 t="s">
        <v>75</v>
      </c>
      <c r="AR61" s="128"/>
      <c r="AS61" s="128"/>
      <c r="AT61" s="128" t="s">
        <v>76</v>
      </c>
      <c r="AU61" s="128"/>
      <c r="AV61" s="128"/>
      <c r="AW61" s="127" t="s">
        <v>67</v>
      </c>
      <c r="AX61" s="128"/>
      <c r="AY61" s="128"/>
      <c r="AZ61" s="128"/>
      <c r="BA61" s="128"/>
      <c r="BB61" s="128"/>
      <c r="BC61" s="12"/>
    </row>
    <row r="62" spans="2:55" ht="12" customHeight="1">
      <c r="B62" s="16"/>
      <c r="C62" s="187"/>
      <c r="D62" s="187"/>
      <c r="E62" s="187"/>
      <c r="F62" s="187"/>
      <c r="G62" s="187"/>
      <c r="H62" s="187"/>
      <c r="I62" s="187"/>
      <c r="J62" s="187"/>
      <c r="K62" s="188"/>
      <c r="L62" s="188"/>
      <c r="M62" s="188"/>
      <c r="N62" s="188"/>
      <c r="O62" s="188"/>
      <c r="P62" s="128"/>
      <c r="Q62" s="128"/>
      <c r="R62" s="128"/>
      <c r="S62" s="127" t="s">
        <v>68</v>
      </c>
      <c r="T62" s="128"/>
      <c r="U62" s="128"/>
      <c r="V62" s="128" t="s">
        <v>69</v>
      </c>
      <c r="W62" s="128"/>
      <c r="X62" s="128"/>
      <c r="Y62" s="128" t="s">
        <v>79</v>
      </c>
      <c r="Z62" s="128"/>
      <c r="AA62" s="128"/>
      <c r="AB62" s="128"/>
      <c r="AC62" s="128"/>
      <c r="AD62" s="128"/>
      <c r="AE62" s="127" t="s">
        <v>71</v>
      </c>
      <c r="AF62" s="128"/>
      <c r="AG62" s="128"/>
      <c r="AH62" s="128" t="s">
        <v>72</v>
      </c>
      <c r="AI62" s="128"/>
      <c r="AJ62" s="128"/>
      <c r="AK62" s="128" t="s">
        <v>73</v>
      </c>
      <c r="AL62" s="128"/>
      <c r="AM62" s="128"/>
      <c r="AN62" s="128" t="s">
        <v>74</v>
      </c>
      <c r="AO62" s="128"/>
      <c r="AP62" s="128"/>
      <c r="AQ62" s="128"/>
      <c r="AR62" s="128"/>
      <c r="AS62" s="128"/>
      <c r="AT62" s="128"/>
      <c r="AU62" s="128"/>
      <c r="AV62" s="128"/>
      <c r="AW62" s="127" t="s">
        <v>77</v>
      </c>
      <c r="AX62" s="128"/>
      <c r="AY62" s="128"/>
      <c r="AZ62" s="128" t="s">
        <v>78</v>
      </c>
      <c r="BA62" s="128"/>
      <c r="BB62" s="128"/>
      <c r="BC62" s="12"/>
    </row>
    <row r="63" spans="2:55" ht="12" customHeight="1">
      <c r="B63" s="16"/>
      <c r="C63" s="187"/>
      <c r="D63" s="187"/>
      <c r="E63" s="187"/>
      <c r="F63" s="187"/>
      <c r="G63" s="187"/>
      <c r="H63" s="187"/>
      <c r="I63" s="187"/>
      <c r="J63" s="187"/>
      <c r="K63" s="188"/>
      <c r="L63" s="188"/>
      <c r="M63" s="188"/>
      <c r="N63" s="188"/>
      <c r="O63" s="188"/>
      <c r="P63" s="128"/>
      <c r="Q63" s="128"/>
      <c r="R63" s="128"/>
      <c r="S63" s="127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7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7"/>
      <c r="AX63" s="128"/>
      <c r="AY63" s="128"/>
      <c r="AZ63" s="128"/>
      <c r="BA63" s="128"/>
      <c r="BB63" s="128"/>
      <c r="BC63" s="12"/>
    </row>
    <row r="64" spans="2:55" ht="12" customHeight="1">
      <c r="B64" s="16"/>
      <c r="C64" s="187"/>
      <c r="D64" s="187"/>
      <c r="E64" s="187"/>
      <c r="F64" s="187"/>
      <c r="G64" s="187"/>
      <c r="H64" s="187"/>
      <c r="I64" s="187"/>
      <c r="J64" s="187"/>
      <c r="K64" s="188"/>
      <c r="L64" s="188"/>
      <c r="M64" s="188"/>
      <c r="N64" s="188"/>
      <c r="O64" s="188"/>
      <c r="P64" s="128"/>
      <c r="Q64" s="128"/>
      <c r="R64" s="128"/>
      <c r="S64" s="127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7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7"/>
      <c r="AX64" s="128"/>
      <c r="AY64" s="128"/>
      <c r="AZ64" s="128"/>
      <c r="BA64" s="128"/>
      <c r="BB64" s="128"/>
      <c r="BC64" s="12"/>
    </row>
    <row r="65" spans="2:55" ht="12" customHeight="1">
      <c r="B65" s="16"/>
      <c r="C65" s="187"/>
      <c r="D65" s="187"/>
      <c r="E65" s="187"/>
      <c r="F65" s="187"/>
      <c r="G65" s="187"/>
      <c r="H65" s="187"/>
      <c r="I65" s="187"/>
      <c r="J65" s="187"/>
      <c r="K65" s="188"/>
      <c r="L65" s="188"/>
      <c r="M65" s="188"/>
      <c r="N65" s="188"/>
      <c r="O65" s="188"/>
      <c r="P65" s="128"/>
      <c r="Q65" s="128"/>
      <c r="R65" s="128"/>
      <c r="S65" s="127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7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7"/>
      <c r="AX65" s="128"/>
      <c r="AY65" s="128"/>
      <c r="AZ65" s="128"/>
      <c r="BA65" s="128"/>
      <c r="BB65" s="128"/>
      <c r="BC65" s="12"/>
    </row>
    <row r="66" spans="2:55" ht="9.75" customHeight="1">
      <c r="B66" s="16"/>
      <c r="C66" s="109" t="s">
        <v>162</v>
      </c>
      <c r="D66" s="109"/>
      <c r="E66" s="109"/>
      <c r="F66" s="109"/>
      <c r="G66" s="109"/>
      <c r="H66" s="109"/>
      <c r="I66" s="109"/>
      <c r="J66" s="109"/>
      <c r="K66" s="109" t="s">
        <v>163</v>
      </c>
      <c r="L66" s="109"/>
      <c r="M66" s="109">
        <v>1</v>
      </c>
      <c r="N66" s="109"/>
      <c r="O66" s="109"/>
      <c r="P66" s="109">
        <v>2</v>
      </c>
      <c r="Q66" s="109"/>
      <c r="R66" s="109"/>
      <c r="S66" s="109">
        <v>3</v>
      </c>
      <c r="T66" s="109"/>
      <c r="U66" s="109"/>
      <c r="V66" s="109">
        <v>4</v>
      </c>
      <c r="W66" s="109"/>
      <c r="X66" s="109"/>
      <c r="Y66" s="109">
        <v>5</v>
      </c>
      <c r="Z66" s="109"/>
      <c r="AA66" s="109"/>
      <c r="AB66" s="109">
        <v>6</v>
      </c>
      <c r="AC66" s="109"/>
      <c r="AD66" s="109"/>
      <c r="AE66" s="109">
        <v>7</v>
      </c>
      <c r="AF66" s="109"/>
      <c r="AG66" s="109"/>
      <c r="AH66" s="109">
        <v>8</v>
      </c>
      <c r="AI66" s="109"/>
      <c r="AJ66" s="109"/>
      <c r="AK66" s="109">
        <v>9</v>
      </c>
      <c r="AL66" s="109"/>
      <c r="AM66" s="109"/>
      <c r="AN66" s="109">
        <v>10</v>
      </c>
      <c r="AO66" s="109"/>
      <c r="AP66" s="109"/>
      <c r="AQ66" s="109">
        <v>11</v>
      </c>
      <c r="AR66" s="109"/>
      <c r="AS66" s="109"/>
      <c r="AT66" s="109">
        <v>12</v>
      </c>
      <c r="AU66" s="109"/>
      <c r="AV66" s="109"/>
      <c r="AW66" s="109">
        <v>13</v>
      </c>
      <c r="AX66" s="109"/>
      <c r="AY66" s="109"/>
      <c r="AZ66" s="109">
        <v>14</v>
      </c>
      <c r="BA66" s="109"/>
      <c r="BB66" s="109"/>
      <c r="BC66" s="12"/>
    </row>
    <row r="67" spans="2:55" ht="12" customHeight="1">
      <c r="B67" s="16"/>
      <c r="C67" s="126" t="s">
        <v>213</v>
      </c>
      <c r="D67" s="126"/>
      <c r="E67" s="126"/>
      <c r="F67" s="126"/>
      <c r="G67" s="126"/>
      <c r="H67" s="126"/>
      <c r="I67" s="126"/>
      <c r="J67" s="126"/>
      <c r="K67" s="124" t="s">
        <v>87</v>
      </c>
      <c r="L67" s="124"/>
      <c r="M67" s="122">
        <f>SUM(M68:O89,M99:O112)</f>
        <v>0</v>
      </c>
      <c r="N67" s="122"/>
      <c r="O67" s="122"/>
      <c r="P67" s="122">
        <f>SUM(P68:R89,P99:R112)</f>
        <v>0</v>
      </c>
      <c r="Q67" s="122"/>
      <c r="R67" s="122"/>
      <c r="S67" s="122">
        <f>SUM(S68:U89,S99:U112)</f>
        <v>0</v>
      </c>
      <c r="T67" s="122"/>
      <c r="U67" s="122"/>
      <c r="V67" s="122">
        <f>SUM(V68:X89,V99:X112)</f>
        <v>0</v>
      </c>
      <c r="W67" s="122"/>
      <c r="X67" s="122"/>
      <c r="Y67" s="122">
        <f>SUM(Y68:AA89,Y99:AA112)</f>
        <v>0</v>
      </c>
      <c r="Z67" s="122"/>
      <c r="AA67" s="122"/>
      <c r="AB67" s="122">
        <f>SUM(AB68:AD89,AB99:AD112)</f>
        <v>0</v>
      </c>
      <c r="AC67" s="122"/>
      <c r="AD67" s="122"/>
      <c r="AE67" s="122">
        <f>SUM(AE68:AG89,AE99:AG112)</f>
        <v>0</v>
      </c>
      <c r="AF67" s="122"/>
      <c r="AG67" s="122"/>
      <c r="AH67" s="122">
        <f>SUM(AH68:AJ89,AH99:AJ112)</f>
        <v>0</v>
      </c>
      <c r="AI67" s="122"/>
      <c r="AJ67" s="122"/>
      <c r="AK67" s="122">
        <f>SUM(AK68:AM89,AK99:AM112)</f>
        <v>0</v>
      </c>
      <c r="AL67" s="122"/>
      <c r="AM67" s="122"/>
      <c r="AN67" s="122">
        <f>SUM(AN68:AP89,AN99:AP112)</f>
        <v>0</v>
      </c>
      <c r="AO67" s="122"/>
      <c r="AP67" s="122"/>
      <c r="AQ67" s="122">
        <f>SUM(AQ68:AS89,AQ99:AS112)</f>
        <v>0</v>
      </c>
      <c r="AR67" s="122"/>
      <c r="AS67" s="122"/>
      <c r="AT67" s="122">
        <f>SUM(AT68:AV89,AT99:AV112)</f>
        <v>0</v>
      </c>
      <c r="AU67" s="122"/>
      <c r="AV67" s="122"/>
      <c r="AW67" s="122">
        <f>SUM(AW68:AY89,AW99:AY112)</f>
        <v>0</v>
      </c>
      <c r="AX67" s="122"/>
      <c r="AY67" s="122"/>
      <c r="AZ67" s="122">
        <f>SUM(AZ68:BB89,AZ99:BB112)</f>
        <v>0</v>
      </c>
      <c r="BA67" s="122"/>
      <c r="BB67" s="122"/>
      <c r="BC67" s="12"/>
    </row>
    <row r="68" spans="2:55" ht="30.75" customHeight="1">
      <c r="B68" s="16"/>
      <c r="C68" s="116" t="s">
        <v>80</v>
      </c>
      <c r="D68" s="116"/>
      <c r="E68" s="116"/>
      <c r="F68" s="116"/>
      <c r="G68" s="116"/>
      <c r="H68" s="116"/>
      <c r="I68" s="116"/>
      <c r="J68" s="116"/>
      <c r="K68" s="117">
        <v>2</v>
      </c>
      <c r="L68" s="117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2"/>
    </row>
    <row r="69" spans="2:55" ht="39" customHeight="1">
      <c r="B69" s="16"/>
      <c r="C69" s="116" t="s">
        <v>214</v>
      </c>
      <c r="D69" s="116"/>
      <c r="E69" s="116"/>
      <c r="F69" s="116"/>
      <c r="G69" s="116"/>
      <c r="H69" s="116"/>
      <c r="I69" s="116"/>
      <c r="J69" s="116"/>
      <c r="K69" s="117">
        <v>3</v>
      </c>
      <c r="L69" s="117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2"/>
    </row>
    <row r="70" spans="2:55" ht="24" customHeight="1">
      <c r="B70" s="16"/>
      <c r="C70" s="116" t="s">
        <v>215</v>
      </c>
      <c r="D70" s="116"/>
      <c r="E70" s="116"/>
      <c r="F70" s="116"/>
      <c r="G70" s="116"/>
      <c r="H70" s="116"/>
      <c r="I70" s="116"/>
      <c r="J70" s="116"/>
      <c r="K70" s="117">
        <v>4</v>
      </c>
      <c r="L70" s="117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2"/>
    </row>
    <row r="71" spans="2:55" ht="12" customHeight="1">
      <c r="B71" s="16"/>
      <c r="C71" s="116" t="s">
        <v>81</v>
      </c>
      <c r="D71" s="116"/>
      <c r="E71" s="116"/>
      <c r="F71" s="116"/>
      <c r="G71" s="116"/>
      <c r="H71" s="116"/>
      <c r="I71" s="116"/>
      <c r="J71" s="116"/>
      <c r="K71" s="117">
        <v>5</v>
      </c>
      <c r="L71" s="117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2"/>
    </row>
    <row r="72" spans="2:55" ht="12" customHeight="1">
      <c r="B72" s="16"/>
      <c r="C72" s="116" t="s">
        <v>216</v>
      </c>
      <c r="D72" s="116"/>
      <c r="E72" s="116"/>
      <c r="F72" s="116"/>
      <c r="G72" s="116"/>
      <c r="H72" s="116"/>
      <c r="I72" s="116"/>
      <c r="J72" s="116"/>
      <c r="K72" s="117">
        <v>6</v>
      </c>
      <c r="L72" s="117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2"/>
    </row>
    <row r="73" spans="2:55" ht="12" customHeight="1">
      <c r="B73" s="16"/>
      <c r="C73" s="116" t="s">
        <v>217</v>
      </c>
      <c r="D73" s="116"/>
      <c r="E73" s="116"/>
      <c r="F73" s="116"/>
      <c r="G73" s="116"/>
      <c r="H73" s="116"/>
      <c r="I73" s="116"/>
      <c r="J73" s="116"/>
      <c r="K73" s="117">
        <v>7</v>
      </c>
      <c r="L73" s="117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2"/>
    </row>
    <row r="74" spans="2:55" ht="12" customHeight="1">
      <c r="B74" s="16"/>
      <c r="C74" s="116" t="s">
        <v>218</v>
      </c>
      <c r="D74" s="116"/>
      <c r="E74" s="116"/>
      <c r="F74" s="116"/>
      <c r="G74" s="116"/>
      <c r="H74" s="116"/>
      <c r="I74" s="116"/>
      <c r="J74" s="116"/>
      <c r="K74" s="117">
        <v>8</v>
      </c>
      <c r="L74" s="117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2"/>
    </row>
    <row r="75" spans="2:55" ht="23.25" customHeight="1">
      <c r="B75" s="16"/>
      <c r="C75" s="116" t="s">
        <v>219</v>
      </c>
      <c r="D75" s="116"/>
      <c r="E75" s="116"/>
      <c r="F75" s="116"/>
      <c r="G75" s="116"/>
      <c r="H75" s="116"/>
      <c r="I75" s="116"/>
      <c r="J75" s="116"/>
      <c r="K75" s="117">
        <v>9</v>
      </c>
      <c r="L75" s="117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2"/>
    </row>
    <row r="76" spans="2:55" ht="12" customHeight="1">
      <c r="B76" s="16"/>
      <c r="C76" s="116" t="s">
        <v>220</v>
      </c>
      <c r="D76" s="116"/>
      <c r="E76" s="116"/>
      <c r="F76" s="116"/>
      <c r="G76" s="116"/>
      <c r="H76" s="116"/>
      <c r="I76" s="116"/>
      <c r="J76" s="116"/>
      <c r="K76" s="117">
        <v>10</v>
      </c>
      <c r="L76" s="117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2"/>
    </row>
    <row r="77" spans="2:55" ht="12" customHeight="1">
      <c r="B77" s="16"/>
      <c r="C77" s="116" t="s">
        <v>221</v>
      </c>
      <c r="D77" s="116"/>
      <c r="E77" s="116"/>
      <c r="F77" s="116"/>
      <c r="G77" s="116"/>
      <c r="H77" s="116"/>
      <c r="I77" s="116"/>
      <c r="J77" s="116"/>
      <c r="K77" s="117">
        <v>11</v>
      </c>
      <c r="L77" s="117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2"/>
    </row>
    <row r="78" spans="2:55" ht="23.25" customHeight="1">
      <c r="B78" s="16"/>
      <c r="C78" s="116" t="s">
        <v>222</v>
      </c>
      <c r="D78" s="116"/>
      <c r="E78" s="116"/>
      <c r="F78" s="116"/>
      <c r="G78" s="116"/>
      <c r="H78" s="116"/>
      <c r="I78" s="116"/>
      <c r="J78" s="116"/>
      <c r="K78" s="117">
        <v>12</v>
      </c>
      <c r="L78" s="117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2"/>
    </row>
    <row r="79" spans="2:55" ht="12" customHeight="1">
      <c r="B79" s="16"/>
      <c r="C79" s="116" t="s">
        <v>223</v>
      </c>
      <c r="D79" s="116"/>
      <c r="E79" s="116"/>
      <c r="F79" s="116"/>
      <c r="G79" s="116"/>
      <c r="H79" s="116"/>
      <c r="I79" s="116"/>
      <c r="J79" s="116"/>
      <c r="K79" s="117">
        <v>13</v>
      </c>
      <c r="L79" s="117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2"/>
    </row>
    <row r="80" spans="2:55" ht="12" customHeight="1">
      <c r="B80" s="16"/>
      <c r="C80" s="116" t="s">
        <v>224</v>
      </c>
      <c r="D80" s="116"/>
      <c r="E80" s="116"/>
      <c r="F80" s="116"/>
      <c r="G80" s="116"/>
      <c r="H80" s="116"/>
      <c r="I80" s="116"/>
      <c r="J80" s="116"/>
      <c r="K80" s="117">
        <v>14</v>
      </c>
      <c r="L80" s="117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2"/>
    </row>
    <row r="81" spans="2:55" ht="12" customHeight="1">
      <c r="B81" s="16"/>
      <c r="C81" s="116" t="s">
        <v>225</v>
      </c>
      <c r="D81" s="116"/>
      <c r="E81" s="116"/>
      <c r="F81" s="116"/>
      <c r="G81" s="116"/>
      <c r="H81" s="116"/>
      <c r="I81" s="116"/>
      <c r="J81" s="116"/>
      <c r="K81" s="117">
        <v>15</v>
      </c>
      <c r="L81" s="117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2"/>
    </row>
    <row r="82" spans="2:55" ht="26.25" customHeight="1">
      <c r="B82" s="16"/>
      <c r="C82" s="116" t="s">
        <v>262</v>
      </c>
      <c r="D82" s="116"/>
      <c r="E82" s="116"/>
      <c r="F82" s="116"/>
      <c r="G82" s="116"/>
      <c r="H82" s="116"/>
      <c r="I82" s="116"/>
      <c r="J82" s="116"/>
      <c r="K82" s="117">
        <v>16</v>
      </c>
      <c r="L82" s="117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2"/>
    </row>
    <row r="83" spans="2:55" ht="12" customHeight="1">
      <c r="B83" s="16"/>
      <c r="C83" s="116" t="s">
        <v>226</v>
      </c>
      <c r="D83" s="116"/>
      <c r="E83" s="116"/>
      <c r="F83" s="116"/>
      <c r="G83" s="116"/>
      <c r="H83" s="116"/>
      <c r="I83" s="116"/>
      <c r="J83" s="116"/>
      <c r="K83" s="117">
        <v>17</v>
      </c>
      <c r="L83" s="117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2"/>
    </row>
    <row r="84" spans="2:55" ht="23.25" customHeight="1">
      <c r="B84" s="16"/>
      <c r="C84" s="116" t="s">
        <v>227</v>
      </c>
      <c r="D84" s="116"/>
      <c r="E84" s="116"/>
      <c r="F84" s="116"/>
      <c r="G84" s="116"/>
      <c r="H84" s="116"/>
      <c r="I84" s="116"/>
      <c r="J84" s="116"/>
      <c r="K84" s="117">
        <v>18</v>
      </c>
      <c r="L84" s="117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2"/>
    </row>
    <row r="85" spans="2:55" ht="32.25" customHeight="1">
      <c r="B85" s="16"/>
      <c r="C85" s="116" t="s">
        <v>228</v>
      </c>
      <c r="D85" s="116"/>
      <c r="E85" s="116"/>
      <c r="F85" s="116"/>
      <c r="G85" s="116"/>
      <c r="H85" s="116"/>
      <c r="I85" s="116"/>
      <c r="J85" s="116"/>
      <c r="K85" s="117">
        <v>19</v>
      </c>
      <c r="L85" s="117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2"/>
    </row>
    <row r="86" spans="2:55" ht="12" customHeight="1">
      <c r="B86" s="16"/>
      <c r="C86" s="116" t="s">
        <v>229</v>
      </c>
      <c r="D86" s="116"/>
      <c r="E86" s="116"/>
      <c r="F86" s="116"/>
      <c r="G86" s="116"/>
      <c r="H86" s="116"/>
      <c r="I86" s="116"/>
      <c r="J86" s="116"/>
      <c r="K86" s="117">
        <v>20</v>
      </c>
      <c r="L86" s="117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2"/>
    </row>
    <row r="87" spans="2:55" ht="12" customHeight="1">
      <c r="B87" s="16"/>
      <c r="C87" s="116" t="s">
        <v>230</v>
      </c>
      <c r="D87" s="116"/>
      <c r="E87" s="116"/>
      <c r="F87" s="116"/>
      <c r="G87" s="116"/>
      <c r="H87" s="116"/>
      <c r="I87" s="116"/>
      <c r="J87" s="116"/>
      <c r="K87" s="117">
        <v>21</v>
      </c>
      <c r="L87" s="117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2"/>
    </row>
    <row r="88" spans="2:55" ht="12" customHeight="1">
      <c r="B88" s="16"/>
      <c r="C88" s="116" t="s">
        <v>231</v>
      </c>
      <c r="D88" s="116"/>
      <c r="E88" s="116"/>
      <c r="F88" s="116"/>
      <c r="G88" s="116"/>
      <c r="H88" s="116"/>
      <c r="I88" s="116"/>
      <c r="J88" s="116"/>
      <c r="K88" s="117">
        <v>22</v>
      </c>
      <c r="L88" s="117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2"/>
    </row>
    <row r="89" spans="2:55" ht="12" customHeight="1">
      <c r="B89" s="16"/>
      <c r="C89" s="120" t="s">
        <v>232</v>
      </c>
      <c r="D89" s="120"/>
      <c r="E89" s="120"/>
      <c r="F89" s="120"/>
      <c r="G89" s="120"/>
      <c r="H89" s="120"/>
      <c r="I89" s="120"/>
      <c r="J89" s="120"/>
      <c r="K89" s="121">
        <v>23</v>
      </c>
      <c r="L89" s="121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2"/>
    </row>
    <row r="90" spans="2:55" ht="12" customHeight="1">
      <c r="B90" s="16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69" t="s">
        <v>359</v>
      </c>
      <c r="BC90" s="12"/>
    </row>
    <row r="91" spans="2:55" ht="12" customHeight="1">
      <c r="B91" s="1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76"/>
      <c r="AZ91" s="76"/>
      <c r="BA91" s="76"/>
      <c r="BB91" s="72" t="s">
        <v>261</v>
      </c>
      <c r="BC91" s="12"/>
    </row>
    <row r="92" spans="2:55" ht="12" customHeight="1">
      <c r="B92" s="16"/>
      <c r="C92" s="187" t="s">
        <v>164</v>
      </c>
      <c r="D92" s="187"/>
      <c r="E92" s="187"/>
      <c r="F92" s="187"/>
      <c r="G92" s="187"/>
      <c r="H92" s="187"/>
      <c r="I92" s="187"/>
      <c r="J92" s="187"/>
      <c r="K92" s="188" t="s">
        <v>194</v>
      </c>
      <c r="L92" s="188"/>
      <c r="M92" s="188" t="s">
        <v>64</v>
      </c>
      <c r="N92" s="188"/>
      <c r="O92" s="188"/>
      <c r="P92" s="188" t="s">
        <v>65</v>
      </c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2"/>
    </row>
    <row r="93" spans="2:55" ht="12" customHeight="1">
      <c r="B93" s="16"/>
      <c r="C93" s="187"/>
      <c r="D93" s="187"/>
      <c r="E93" s="187"/>
      <c r="F93" s="187"/>
      <c r="G93" s="187"/>
      <c r="H93" s="187"/>
      <c r="I93" s="187"/>
      <c r="J93" s="187"/>
      <c r="K93" s="188"/>
      <c r="L93" s="188"/>
      <c r="M93" s="188"/>
      <c r="N93" s="188"/>
      <c r="O93" s="188"/>
      <c r="P93" s="128" t="s">
        <v>66</v>
      </c>
      <c r="Q93" s="128"/>
      <c r="R93" s="128"/>
      <c r="S93" s="127" t="s">
        <v>67</v>
      </c>
      <c r="T93" s="128"/>
      <c r="U93" s="128"/>
      <c r="V93" s="128"/>
      <c r="W93" s="128"/>
      <c r="X93" s="128"/>
      <c r="Y93" s="128"/>
      <c r="Z93" s="128"/>
      <c r="AA93" s="128"/>
      <c r="AB93" s="128" t="s">
        <v>70</v>
      </c>
      <c r="AC93" s="128"/>
      <c r="AD93" s="128"/>
      <c r="AE93" s="127" t="s">
        <v>67</v>
      </c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 t="s">
        <v>75</v>
      </c>
      <c r="AR93" s="128"/>
      <c r="AS93" s="128"/>
      <c r="AT93" s="128" t="s">
        <v>76</v>
      </c>
      <c r="AU93" s="128"/>
      <c r="AV93" s="128"/>
      <c r="AW93" s="127" t="s">
        <v>67</v>
      </c>
      <c r="AX93" s="128"/>
      <c r="AY93" s="128"/>
      <c r="AZ93" s="128"/>
      <c r="BA93" s="128"/>
      <c r="BB93" s="128"/>
      <c r="BC93" s="12"/>
    </row>
    <row r="94" spans="2:55" ht="12" customHeight="1">
      <c r="B94" s="16"/>
      <c r="C94" s="187"/>
      <c r="D94" s="187"/>
      <c r="E94" s="187"/>
      <c r="F94" s="187"/>
      <c r="G94" s="187"/>
      <c r="H94" s="187"/>
      <c r="I94" s="187"/>
      <c r="J94" s="187"/>
      <c r="K94" s="188"/>
      <c r="L94" s="188"/>
      <c r="M94" s="188"/>
      <c r="N94" s="188"/>
      <c r="O94" s="188"/>
      <c r="P94" s="128"/>
      <c r="Q94" s="128"/>
      <c r="R94" s="128"/>
      <c r="S94" s="127" t="s">
        <v>68</v>
      </c>
      <c r="T94" s="128"/>
      <c r="U94" s="128"/>
      <c r="V94" s="128" t="s">
        <v>69</v>
      </c>
      <c r="W94" s="128"/>
      <c r="X94" s="128"/>
      <c r="Y94" s="128" t="s">
        <v>79</v>
      </c>
      <c r="Z94" s="128"/>
      <c r="AA94" s="128"/>
      <c r="AB94" s="128"/>
      <c r="AC94" s="128"/>
      <c r="AD94" s="128"/>
      <c r="AE94" s="127" t="s">
        <v>71</v>
      </c>
      <c r="AF94" s="128"/>
      <c r="AG94" s="128"/>
      <c r="AH94" s="128" t="s">
        <v>72</v>
      </c>
      <c r="AI94" s="128"/>
      <c r="AJ94" s="128"/>
      <c r="AK94" s="128" t="s">
        <v>73</v>
      </c>
      <c r="AL94" s="128"/>
      <c r="AM94" s="128"/>
      <c r="AN94" s="128" t="s">
        <v>74</v>
      </c>
      <c r="AO94" s="128"/>
      <c r="AP94" s="128"/>
      <c r="AQ94" s="128"/>
      <c r="AR94" s="128"/>
      <c r="AS94" s="128"/>
      <c r="AT94" s="128"/>
      <c r="AU94" s="128"/>
      <c r="AV94" s="128"/>
      <c r="AW94" s="127" t="s">
        <v>77</v>
      </c>
      <c r="AX94" s="128"/>
      <c r="AY94" s="128"/>
      <c r="AZ94" s="128" t="s">
        <v>78</v>
      </c>
      <c r="BA94" s="128"/>
      <c r="BB94" s="128"/>
      <c r="BC94" s="12"/>
    </row>
    <row r="95" spans="2:55" ht="12" customHeight="1">
      <c r="B95" s="16"/>
      <c r="C95" s="187"/>
      <c r="D95" s="187"/>
      <c r="E95" s="187"/>
      <c r="F95" s="187"/>
      <c r="G95" s="187"/>
      <c r="H95" s="187"/>
      <c r="I95" s="187"/>
      <c r="J95" s="187"/>
      <c r="K95" s="188"/>
      <c r="L95" s="188"/>
      <c r="M95" s="188"/>
      <c r="N95" s="188"/>
      <c r="O95" s="188"/>
      <c r="P95" s="128"/>
      <c r="Q95" s="128"/>
      <c r="R95" s="128"/>
      <c r="S95" s="127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7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7"/>
      <c r="AX95" s="128"/>
      <c r="AY95" s="128"/>
      <c r="AZ95" s="128"/>
      <c r="BA95" s="128"/>
      <c r="BB95" s="128"/>
      <c r="BC95" s="12"/>
    </row>
    <row r="96" spans="2:55" ht="12" customHeight="1">
      <c r="B96" s="16"/>
      <c r="C96" s="187"/>
      <c r="D96" s="187"/>
      <c r="E96" s="187"/>
      <c r="F96" s="187"/>
      <c r="G96" s="187"/>
      <c r="H96" s="187"/>
      <c r="I96" s="187"/>
      <c r="J96" s="187"/>
      <c r="K96" s="188"/>
      <c r="L96" s="188"/>
      <c r="M96" s="188"/>
      <c r="N96" s="188"/>
      <c r="O96" s="188"/>
      <c r="P96" s="128"/>
      <c r="Q96" s="128"/>
      <c r="R96" s="128"/>
      <c r="S96" s="127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7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7"/>
      <c r="AX96" s="128"/>
      <c r="AY96" s="128"/>
      <c r="AZ96" s="128"/>
      <c r="BA96" s="128"/>
      <c r="BB96" s="128"/>
      <c r="BC96" s="12"/>
    </row>
    <row r="97" spans="2:55" ht="12" customHeight="1">
      <c r="B97" s="16"/>
      <c r="C97" s="187"/>
      <c r="D97" s="187"/>
      <c r="E97" s="187"/>
      <c r="F97" s="187"/>
      <c r="G97" s="187"/>
      <c r="H97" s="187"/>
      <c r="I97" s="187"/>
      <c r="J97" s="187"/>
      <c r="K97" s="188"/>
      <c r="L97" s="188"/>
      <c r="M97" s="188"/>
      <c r="N97" s="188"/>
      <c r="O97" s="188"/>
      <c r="P97" s="128"/>
      <c r="Q97" s="128"/>
      <c r="R97" s="128"/>
      <c r="S97" s="127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7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7"/>
      <c r="AX97" s="128"/>
      <c r="AY97" s="128"/>
      <c r="AZ97" s="128"/>
      <c r="BA97" s="128"/>
      <c r="BB97" s="128"/>
      <c r="BC97" s="12"/>
    </row>
    <row r="98" spans="2:55" ht="12" customHeight="1">
      <c r="B98" s="16"/>
      <c r="C98" s="109" t="s">
        <v>162</v>
      </c>
      <c r="D98" s="109"/>
      <c r="E98" s="109"/>
      <c r="F98" s="109"/>
      <c r="G98" s="109"/>
      <c r="H98" s="109"/>
      <c r="I98" s="109"/>
      <c r="J98" s="109"/>
      <c r="K98" s="109" t="s">
        <v>163</v>
      </c>
      <c r="L98" s="109"/>
      <c r="M98" s="109">
        <v>1</v>
      </c>
      <c r="N98" s="109"/>
      <c r="O98" s="109"/>
      <c r="P98" s="109">
        <v>2</v>
      </c>
      <c r="Q98" s="109"/>
      <c r="R98" s="109"/>
      <c r="S98" s="109">
        <v>3</v>
      </c>
      <c r="T98" s="109"/>
      <c r="U98" s="109"/>
      <c r="V98" s="109">
        <v>4</v>
      </c>
      <c r="W98" s="109"/>
      <c r="X98" s="109"/>
      <c r="Y98" s="109">
        <v>5</v>
      </c>
      <c r="Z98" s="109"/>
      <c r="AA98" s="109"/>
      <c r="AB98" s="109">
        <v>6</v>
      </c>
      <c r="AC98" s="109"/>
      <c r="AD98" s="109"/>
      <c r="AE98" s="109">
        <v>7</v>
      </c>
      <c r="AF98" s="109"/>
      <c r="AG98" s="109"/>
      <c r="AH98" s="109">
        <v>8</v>
      </c>
      <c r="AI98" s="109"/>
      <c r="AJ98" s="109"/>
      <c r="AK98" s="109">
        <v>9</v>
      </c>
      <c r="AL98" s="109"/>
      <c r="AM98" s="109"/>
      <c r="AN98" s="109">
        <v>10</v>
      </c>
      <c r="AO98" s="109"/>
      <c r="AP98" s="109"/>
      <c r="AQ98" s="109">
        <v>11</v>
      </c>
      <c r="AR98" s="109"/>
      <c r="AS98" s="109"/>
      <c r="AT98" s="109">
        <v>12</v>
      </c>
      <c r="AU98" s="109"/>
      <c r="AV98" s="109"/>
      <c r="AW98" s="109">
        <v>13</v>
      </c>
      <c r="AX98" s="109"/>
      <c r="AY98" s="109"/>
      <c r="AZ98" s="109">
        <v>14</v>
      </c>
      <c r="BA98" s="109"/>
      <c r="BB98" s="109"/>
      <c r="BC98" s="12"/>
    </row>
    <row r="99" spans="2:55" ht="12" customHeight="1">
      <c r="B99" s="16"/>
      <c r="C99" s="123" t="s">
        <v>233</v>
      </c>
      <c r="D99" s="123"/>
      <c r="E99" s="123"/>
      <c r="F99" s="123"/>
      <c r="G99" s="123"/>
      <c r="H99" s="123"/>
      <c r="I99" s="123"/>
      <c r="J99" s="123"/>
      <c r="K99" s="124">
        <v>24</v>
      </c>
      <c r="L99" s="124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"/>
    </row>
    <row r="100" spans="2:55" ht="12" customHeight="1">
      <c r="B100" s="16"/>
      <c r="C100" s="116" t="s">
        <v>234</v>
      </c>
      <c r="D100" s="116"/>
      <c r="E100" s="116"/>
      <c r="F100" s="116"/>
      <c r="G100" s="116"/>
      <c r="H100" s="116"/>
      <c r="I100" s="116"/>
      <c r="J100" s="116"/>
      <c r="K100" s="117">
        <v>25</v>
      </c>
      <c r="L100" s="117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2"/>
    </row>
    <row r="101" spans="2:55" ht="12" customHeight="1">
      <c r="B101" s="16"/>
      <c r="C101" s="116" t="s">
        <v>235</v>
      </c>
      <c r="D101" s="116"/>
      <c r="E101" s="116"/>
      <c r="F101" s="116"/>
      <c r="G101" s="116"/>
      <c r="H101" s="116"/>
      <c r="I101" s="116"/>
      <c r="J101" s="116"/>
      <c r="K101" s="117">
        <v>26</v>
      </c>
      <c r="L101" s="117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2"/>
    </row>
    <row r="102" spans="2:55" ht="12" customHeight="1">
      <c r="B102" s="16"/>
      <c r="C102" s="116" t="s">
        <v>236</v>
      </c>
      <c r="D102" s="116"/>
      <c r="E102" s="116"/>
      <c r="F102" s="116"/>
      <c r="G102" s="116"/>
      <c r="H102" s="116"/>
      <c r="I102" s="116"/>
      <c r="J102" s="116"/>
      <c r="K102" s="117">
        <v>27</v>
      </c>
      <c r="L102" s="117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2"/>
    </row>
    <row r="103" spans="2:55" ht="12" customHeight="1">
      <c r="B103" s="16"/>
      <c r="C103" s="116" t="s">
        <v>237</v>
      </c>
      <c r="D103" s="116"/>
      <c r="E103" s="116"/>
      <c r="F103" s="116"/>
      <c r="G103" s="116"/>
      <c r="H103" s="116"/>
      <c r="I103" s="116"/>
      <c r="J103" s="116"/>
      <c r="K103" s="117">
        <v>28</v>
      </c>
      <c r="L103" s="117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2"/>
    </row>
    <row r="104" spans="2:55" ht="26.25" customHeight="1">
      <c r="B104" s="16"/>
      <c r="C104" s="116" t="s">
        <v>238</v>
      </c>
      <c r="D104" s="116"/>
      <c r="E104" s="116"/>
      <c r="F104" s="116"/>
      <c r="G104" s="116"/>
      <c r="H104" s="116"/>
      <c r="I104" s="116"/>
      <c r="J104" s="116"/>
      <c r="K104" s="117">
        <v>29</v>
      </c>
      <c r="L104" s="117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2"/>
    </row>
    <row r="105" spans="2:55" ht="12" customHeight="1">
      <c r="B105" s="16"/>
      <c r="C105" s="116" t="s">
        <v>82</v>
      </c>
      <c r="D105" s="116"/>
      <c r="E105" s="116"/>
      <c r="F105" s="116"/>
      <c r="G105" s="116"/>
      <c r="H105" s="116"/>
      <c r="I105" s="116"/>
      <c r="J105" s="116"/>
      <c r="K105" s="117">
        <v>30</v>
      </c>
      <c r="L105" s="117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2"/>
    </row>
    <row r="106" spans="2:55" ht="32.25" customHeight="1">
      <c r="B106" s="16"/>
      <c r="C106" s="116" t="s">
        <v>240</v>
      </c>
      <c r="D106" s="116"/>
      <c r="E106" s="116"/>
      <c r="F106" s="116"/>
      <c r="G106" s="116"/>
      <c r="H106" s="116"/>
      <c r="I106" s="116"/>
      <c r="J106" s="116"/>
      <c r="K106" s="117">
        <v>31</v>
      </c>
      <c r="L106" s="117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2"/>
    </row>
    <row r="107" spans="2:55" ht="40.5" customHeight="1">
      <c r="B107" s="16"/>
      <c r="C107" s="116" t="s">
        <v>83</v>
      </c>
      <c r="D107" s="116"/>
      <c r="E107" s="116"/>
      <c r="F107" s="116"/>
      <c r="G107" s="116"/>
      <c r="H107" s="116"/>
      <c r="I107" s="116"/>
      <c r="J107" s="116"/>
      <c r="K107" s="117">
        <v>32</v>
      </c>
      <c r="L107" s="117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2"/>
    </row>
    <row r="108" spans="2:55" ht="36.75" customHeight="1">
      <c r="B108" s="16"/>
      <c r="C108" s="116" t="s">
        <v>84</v>
      </c>
      <c r="D108" s="116"/>
      <c r="E108" s="116"/>
      <c r="F108" s="116"/>
      <c r="G108" s="116"/>
      <c r="H108" s="116"/>
      <c r="I108" s="116"/>
      <c r="J108" s="116"/>
      <c r="K108" s="117">
        <v>33</v>
      </c>
      <c r="L108" s="117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2"/>
    </row>
    <row r="109" spans="2:55" ht="33" customHeight="1">
      <c r="B109" s="16"/>
      <c r="C109" s="116" t="s">
        <v>85</v>
      </c>
      <c r="D109" s="116"/>
      <c r="E109" s="116"/>
      <c r="F109" s="116"/>
      <c r="G109" s="116"/>
      <c r="H109" s="116"/>
      <c r="I109" s="116"/>
      <c r="J109" s="116"/>
      <c r="K109" s="117">
        <v>34</v>
      </c>
      <c r="L109" s="117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2"/>
    </row>
    <row r="110" spans="2:55" ht="12" customHeight="1">
      <c r="B110" s="16"/>
      <c r="C110" s="116" t="s">
        <v>243</v>
      </c>
      <c r="D110" s="116"/>
      <c r="E110" s="116"/>
      <c r="F110" s="116"/>
      <c r="G110" s="116"/>
      <c r="H110" s="116"/>
      <c r="I110" s="116"/>
      <c r="J110" s="116"/>
      <c r="K110" s="117">
        <v>35</v>
      </c>
      <c r="L110" s="117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2"/>
    </row>
    <row r="111" spans="2:55" ht="26.25" customHeight="1">
      <c r="B111" s="16"/>
      <c r="C111" s="116" t="s">
        <v>86</v>
      </c>
      <c r="D111" s="116"/>
      <c r="E111" s="116"/>
      <c r="F111" s="116"/>
      <c r="G111" s="116"/>
      <c r="H111" s="116"/>
      <c r="I111" s="116"/>
      <c r="J111" s="116"/>
      <c r="K111" s="117">
        <v>36</v>
      </c>
      <c r="L111" s="117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2"/>
    </row>
    <row r="112" spans="2:55" ht="12" customHeight="1">
      <c r="B112" s="16"/>
      <c r="C112" s="116" t="s">
        <v>302</v>
      </c>
      <c r="D112" s="116"/>
      <c r="E112" s="116"/>
      <c r="F112" s="116"/>
      <c r="G112" s="116"/>
      <c r="H112" s="116"/>
      <c r="I112" s="116"/>
      <c r="J112" s="116"/>
      <c r="K112" s="117">
        <v>37</v>
      </c>
      <c r="L112" s="117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2"/>
    </row>
    <row r="113" spans="2:55" ht="12" customHeight="1">
      <c r="B113" s="16"/>
      <c r="C113" s="116" t="s">
        <v>239</v>
      </c>
      <c r="D113" s="116"/>
      <c r="E113" s="116"/>
      <c r="F113" s="116"/>
      <c r="G113" s="116"/>
      <c r="H113" s="116"/>
      <c r="I113" s="116"/>
      <c r="J113" s="116"/>
      <c r="K113" s="117">
        <v>38</v>
      </c>
      <c r="L113" s="117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2"/>
    </row>
    <row r="114" spans="2:55" ht="12" customHeight="1">
      <c r="B114" s="16"/>
      <c r="C114" s="120"/>
      <c r="D114" s="120"/>
      <c r="E114" s="120"/>
      <c r="F114" s="120"/>
      <c r="G114" s="120"/>
      <c r="H114" s="120"/>
      <c r="I114" s="120"/>
      <c r="J114" s="120"/>
      <c r="K114" s="121">
        <v>39</v>
      </c>
      <c r="L114" s="121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2"/>
    </row>
    <row r="115" spans="2:55" ht="12" customHeight="1">
      <c r="B115" s="16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2"/>
    </row>
    <row r="116" spans="2:55" ht="12" customHeight="1">
      <c r="B116" s="16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69" t="s">
        <v>195</v>
      </c>
      <c r="BC116" s="12"/>
    </row>
    <row r="117" spans="2:55" ht="12" customHeight="1">
      <c r="B117" s="16"/>
      <c r="C117" s="97" t="s">
        <v>88</v>
      </c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12"/>
    </row>
    <row r="118" spans="2:55" ht="12" customHeight="1">
      <c r="B118" s="1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84"/>
      <c r="AZ118" s="84"/>
      <c r="BA118" s="84"/>
      <c r="BB118" s="85" t="s">
        <v>261</v>
      </c>
      <c r="BC118" s="12"/>
    </row>
    <row r="119" spans="2:55" ht="12" customHeight="1">
      <c r="B119" s="16"/>
      <c r="C119" s="187" t="s">
        <v>164</v>
      </c>
      <c r="D119" s="187"/>
      <c r="E119" s="187"/>
      <c r="F119" s="187"/>
      <c r="G119" s="187"/>
      <c r="H119" s="187"/>
      <c r="I119" s="187"/>
      <c r="J119" s="187"/>
      <c r="K119" s="188" t="s">
        <v>194</v>
      </c>
      <c r="L119" s="188"/>
      <c r="M119" s="188" t="s">
        <v>64</v>
      </c>
      <c r="N119" s="188"/>
      <c r="O119" s="188"/>
      <c r="P119" s="188" t="s">
        <v>65</v>
      </c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2"/>
    </row>
    <row r="120" spans="2:55" ht="12" customHeight="1">
      <c r="B120" s="16"/>
      <c r="C120" s="187"/>
      <c r="D120" s="187"/>
      <c r="E120" s="187"/>
      <c r="F120" s="187"/>
      <c r="G120" s="187"/>
      <c r="H120" s="187"/>
      <c r="I120" s="187"/>
      <c r="J120" s="187"/>
      <c r="K120" s="188"/>
      <c r="L120" s="188"/>
      <c r="M120" s="188"/>
      <c r="N120" s="188"/>
      <c r="O120" s="188"/>
      <c r="P120" s="128" t="s">
        <v>66</v>
      </c>
      <c r="Q120" s="128"/>
      <c r="R120" s="128"/>
      <c r="S120" s="127" t="s">
        <v>67</v>
      </c>
      <c r="T120" s="128"/>
      <c r="U120" s="128"/>
      <c r="V120" s="128"/>
      <c r="W120" s="128"/>
      <c r="X120" s="128"/>
      <c r="Y120" s="128"/>
      <c r="Z120" s="128"/>
      <c r="AA120" s="128"/>
      <c r="AB120" s="128" t="s">
        <v>70</v>
      </c>
      <c r="AC120" s="128"/>
      <c r="AD120" s="128"/>
      <c r="AE120" s="127" t="s">
        <v>67</v>
      </c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 t="s">
        <v>75</v>
      </c>
      <c r="AR120" s="128"/>
      <c r="AS120" s="128"/>
      <c r="AT120" s="128" t="s">
        <v>76</v>
      </c>
      <c r="AU120" s="128"/>
      <c r="AV120" s="128"/>
      <c r="AW120" s="127" t="s">
        <v>67</v>
      </c>
      <c r="AX120" s="128"/>
      <c r="AY120" s="128"/>
      <c r="AZ120" s="128"/>
      <c r="BA120" s="128"/>
      <c r="BB120" s="128"/>
      <c r="BC120" s="12"/>
    </row>
    <row r="121" spans="2:55" ht="12" customHeight="1">
      <c r="B121" s="16"/>
      <c r="C121" s="187"/>
      <c r="D121" s="187"/>
      <c r="E121" s="187"/>
      <c r="F121" s="187"/>
      <c r="G121" s="187"/>
      <c r="H121" s="187"/>
      <c r="I121" s="187"/>
      <c r="J121" s="187"/>
      <c r="K121" s="188"/>
      <c r="L121" s="188"/>
      <c r="M121" s="188"/>
      <c r="N121" s="188"/>
      <c r="O121" s="188"/>
      <c r="P121" s="128"/>
      <c r="Q121" s="128"/>
      <c r="R121" s="128"/>
      <c r="S121" s="127" t="s">
        <v>68</v>
      </c>
      <c r="T121" s="128"/>
      <c r="U121" s="128"/>
      <c r="V121" s="128" t="s">
        <v>69</v>
      </c>
      <c r="W121" s="128"/>
      <c r="X121" s="128"/>
      <c r="Y121" s="128" t="s">
        <v>79</v>
      </c>
      <c r="Z121" s="128"/>
      <c r="AA121" s="128"/>
      <c r="AB121" s="128"/>
      <c r="AC121" s="128"/>
      <c r="AD121" s="128"/>
      <c r="AE121" s="127" t="s">
        <v>71</v>
      </c>
      <c r="AF121" s="128"/>
      <c r="AG121" s="128"/>
      <c r="AH121" s="128" t="s">
        <v>72</v>
      </c>
      <c r="AI121" s="128"/>
      <c r="AJ121" s="128"/>
      <c r="AK121" s="128" t="s">
        <v>73</v>
      </c>
      <c r="AL121" s="128"/>
      <c r="AM121" s="128"/>
      <c r="AN121" s="128" t="s">
        <v>74</v>
      </c>
      <c r="AO121" s="128"/>
      <c r="AP121" s="128"/>
      <c r="AQ121" s="128"/>
      <c r="AR121" s="128"/>
      <c r="AS121" s="128"/>
      <c r="AT121" s="128"/>
      <c r="AU121" s="128"/>
      <c r="AV121" s="128"/>
      <c r="AW121" s="127" t="s">
        <v>77</v>
      </c>
      <c r="AX121" s="128"/>
      <c r="AY121" s="128"/>
      <c r="AZ121" s="128" t="s">
        <v>78</v>
      </c>
      <c r="BA121" s="128"/>
      <c r="BB121" s="128"/>
      <c r="BC121" s="12"/>
    </row>
    <row r="122" spans="2:55" ht="12" customHeight="1">
      <c r="B122" s="16"/>
      <c r="C122" s="187"/>
      <c r="D122" s="187"/>
      <c r="E122" s="187"/>
      <c r="F122" s="187"/>
      <c r="G122" s="187"/>
      <c r="H122" s="187"/>
      <c r="I122" s="187"/>
      <c r="J122" s="187"/>
      <c r="K122" s="188"/>
      <c r="L122" s="188"/>
      <c r="M122" s="188"/>
      <c r="N122" s="188"/>
      <c r="O122" s="188"/>
      <c r="P122" s="128"/>
      <c r="Q122" s="128"/>
      <c r="R122" s="128"/>
      <c r="S122" s="127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7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7"/>
      <c r="AX122" s="128"/>
      <c r="AY122" s="128"/>
      <c r="AZ122" s="128"/>
      <c r="BA122" s="128"/>
      <c r="BB122" s="128"/>
      <c r="BC122" s="12"/>
    </row>
    <row r="123" spans="2:55" ht="12" customHeight="1">
      <c r="B123" s="16"/>
      <c r="C123" s="187"/>
      <c r="D123" s="187"/>
      <c r="E123" s="187"/>
      <c r="F123" s="187"/>
      <c r="G123" s="187"/>
      <c r="H123" s="187"/>
      <c r="I123" s="187"/>
      <c r="J123" s="187"/>
      <c r="K123" s="188"/>
      <c r="L123" s="188"/>
      <c r="M123" s="188"/>
      <c r="N123" s="188"/>
      <c r="O123" s="188"/>
      <c r="P123" s="128"/>
      <c r="Q123" s="128"/>
      <c r="R123" s="128"/>
      <c r="S123" s="127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7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7"/>
      <c r="AX123" s="128"/>
      <c r="AY123" s="128"/>
      <c r="AZ123" s="128"/>
      <c r="BA123" s="128"/>
      <c r="BB123" s="128"/>
      <c r="BC123" s="12"/>
    </row>
    <row r="124" spans="2:55" ht="12" customHeight="1">
      <c r="B124" s="16"/>
      <c r="C124" s="187"/>
      <c r="D124" s="187"/>
      <c r="E124" s="187"/>
      <c r="F124" s="187"/>
      <c r="G124" s="187"/>
      <c r="H124" s="187"/>
      <c r="I124" s="187"/>
      <c r="J124" s="187"/>
      <c r="K124" s="188"/>
      <c r="L124" s="188"/>
      <c r="M124" s="188"/>
      <c r="N124" s="188"/>
      <c r="O124" s="188"/>
      <c r="P124" s="128"/>
      <c r="Q124" s="128"/>
      <c r="R124" s="128"/>
      <c r="S124" s="127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7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7"/>
      <c r="AX124" s="128"/>
      <c r="AY124" s="128"/>
      <c r="AZ124" s="128"/>
      <c r="BA124" s="128"/>
      <c r="BB124" s="128"/>
      <c r="BC124" s="12"/>
    </row>
    <row r="125" spans="2:55" ht="12" customHeight="1">
      <c r="B125" s="16"/>
      <c r="C125" s="109" t="s">
        <v>162</v>
      </c>
      <c r="D125" s="109"/>
      <c r="E125" s="109"/>
      <c r="F125" s="109"/>
      <c r="G125" s="109"/>
      <c r="H125" s="109"/>
      <c r="I125" s="109"/>
      <c r="J125" s="109"/>
      <c r="K125" s="109" t="s">
        <v>163</v>
      </c>
      <c r="L125" s="109"/>
      <c r="M125" s="109">
        <v>1</v>
      </c>
      <c r="N125" s="109"/>
      <c r="O125" s="109"/>
      <c r="P125" s="109">
        <v>2</v>
      </c>
      <c r="Q125" s="109"/>
      <c r="R125" s="109"/>
      <c r="S125" s="109">
        <v>3</v>
      </c>
      <c r="T125" s="109"/>
      <c r="U125" s="109"/>
      <c r="V125" s="109">
        <v>4</v>
      </c>
      <c r="W125" s="109"/>
      <c r="X125" s="109"/>
      <c r="Y125" s="109">
        <v>5</v>
      </c>
      <c r="Z125" s="109"/>
      <c r="AA125" s="109"/>
      <c r="AB125" s="109">
        <v>6</v>
      </c>
      <c r="AC125" s="109"/>
      <c r="AD125" s="109"/>
      <c r="AE125" s="109">
        <v>7</v>
      </c>
      <c r="AF125" s="109"/>
      <c r="AG125" s="109"/>
      <c r="AH125" s="109">
        <v>8</v>
      </c>
      <c r="AI125" s="109"/>
      <c r="AJ125" s="109"/>
      <c r="AK125" s="109">
        <v>9</v>
      </c>
      <c r="AL125" s="109"/>
      <c r="AM125" s="109"/>
      <c r="AN125" s="109">
        <v>10</v>
      </c>
      <c r="AO125" s="109"/>
      <c r="AP125" s="109"/>
      <c r="AQ125" s="109">
        <v>11</v>
      </c>
      <c r="AR125" s="109"/>
      <c r="AS125" s="109"/>
      <c r="AT125" s="109">
        <v>12</v>
      </c>
      <c r="AU125" s="109"/>
      <c r="AV125" s="109"/>
      <c r="AW125" s="109">
        <v>13</v>
      </c>
      <c r="AX125" s="109"/>
      <c r="AY125" s="109"/>
      <c r="AZ125" s="109">
        <v>14</v>
      </c>
      <c r="BA125" s="109"/>
      <c r="BB125" s="109"/>
      <c r="BC125" s="12"/>
    </row>
    <row r="126" spans="2:55" ht="12" customHeight="1">
      <c r="B126" s="16"/>
      <c r="C126" s="126" t="s">
        <v>213</v>
      </c>
      <c r="D126" s="126"/>
      <c r="E126" s="126"/>
      <c r="F126" s="126"/>
      <c r="G126" s="126"/>
      <c r="H126" s="126"/>
      <c r="I126" s="126"/>
      <c r="J126" s="126"/>
      <c r="K126" s="124">
        <v>40</v>
      </c>
      <c r="L126" s="124"/>
      <c r="M126" s="122">
        <f>SUM(M127:O151,M161:O171)</f>
        <v>0</v>
      </c>
      <c r="N126" s="122"/>
      <c r="O126" s="122"/>
      <c r="P126" s="122">
        <f>SUM(P127:R151,P161:R171)</f>
        <v>0</v>
      </c>
      <c r="Q126" s="122"/>
      <c r="R126" s="122"/>
      <c r="S126" s="122">
        <f>SUM(S127:U151,S161:U171)</f>
        <v>0</v>
      </c>
      <c r="T126" s="122"/>
      <c r="U126" s="122"/>
      <c r="V126" s="122">
        <f>SUM(V127:X151,V161:X171)</f>
        <v>0</v>
      </c>
      <c r="W126" s="122"/>
      <c r="X126" s="122"/>
      <c r="Y126" s="122">
        <f>SUM(Y127:AA151,Y161:AA171)</f>
        <v>0</v>
      </c>
      <c r="Z126" s="122"/>
      <c r="AA126" s="122"/>
      <c r="AB126" s="122">
        <f>SUM(AB127:AD151,AB161:AD171)</f>
        <v>0</v>
      </c>
      <c r="AC126" s="122"/>
      <c r="AD126" s="122"/>
      <c r="AE126" s="122">
        <f>SUM(AE127:AG151,AE161:AG171)</f>
        <v>0</v>
      </c>
      <c r="AF126" s="122"/>
      <c r="AG126" s="122"/>
      <c r="AH126" s="122">
        <f>SUM(AH127:AJ151,AH161:AJ171)</f>
        <v>0</v>
      </c>
      <c r="AI126" s="122"/>
      <c r="AJ126" s="122"/>
      <c r="AK126" s="122">
        <f>SUM(AK127:AM151,AK161:AM171)</f>
        <v>0</v>
      </c>
      <c r="AL126" s="122"/>
      <c r="AM126" s="122"/>
      <c r="AN126" s="122">
        <f>SUM(AN127:AP151,AN161:AP171)</f>
        <v>0</v>
      </c>
      <c r="AO126" s="122"/>
      <c r="AP126" s="122"/>
      <c r="AQ126" s="122">
        <f>SUM(AQ127:AS151,AQ161:AS171)</f>
        <v>0</v>
      </c>
      <c r="AR126" s="122"/>
      <c r="AS126" s="122"/>
      <c r="AT126" s="122">
        <f>SUM(AT127:AV151,AT161:AV171)</f>
        <v>0</v>
      </c>
      <c r="AU126" s="122"/>
      <c r="AV126" s="122"/>
      <c r="AW126" s="122">
        <f>SUM(AW127:AY151,AW161:AY171)</f>
        <v>0</v>
      </c>
      <c r="AX126" s="122"/>
      <c r="AY126" s="122"/>
      <c r="AZ126" s="122">
        <f>SUM(AZ127:BB151,AZ161:BB171)</f>
        <v>0</v>
      </c>
      <c r="BA126" s="122"/>
      <c r="BB126" s="122"/>
      <c r="BC126" s="12"/>
    </row>
    <row r="127" spans="2:55" ht="34.5" customHeight="1">
      <c r="B127" s="16"/>
      <c r="C127" s="116" t="s">
        <v>80</v>
      </c>
      <c r="D127" s="116"/>
      <c r="E127" s="116"/>
      <c r="F127" s="116"/>
      <c r="G127" s="116"/>
      <c r="H127" s="116"/>
      <c r="I127" s="116"/>
      <c r="J127" s="116"/>
      <c r="K127" s="117">
        <v>41</v>
      </c>
      <c r="L127" s="117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2"/>
    </row>
    <row r="128" spans="2:55" ht="41.25" customHeight="1">
      <c r="B128" s="16"/>
      <c r="C128" s="116" t="s">
        <v>214</v>
      </c>
      <c r="D128" s="116"/>
      <c r="E128" s="116"/>
      <c r="F128" s="116"/>
      <c r="G128" s="116"/>
      <c r="H128" s="116"/>
      <c r="I128" s="116"/>
      <c r="J128" s="116"/>
      <c r="K128" s="117">
        <v>42</v>
      </c>
      <c r="L128" s="117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2"/>
    </row>
    <row r="129" spans="2:55" ht="24" customHeight="1">
      <c r="B129" s="16"/>
      <c r="C129" s="116" t="s">
        <v>215</v>
      </c>
      <c r="D129" s="116"/>
      <c r="E129" s="116"/>
      <c r="F129" s="116"/>
      <c r="G129" s="116"/>
      <c r="H129" s="116"/>
      <c r="I129" s="116"/>
      <c r="J129" s="116"/>
      <c r="K129" s="117">
        <v>43</v>
      </c>
      <c r="L129" s="117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2"/>
    </row>
    <row r="130" spans="2:55" ht="12" customHeight="1">
      <c r="B130" s="16"/>
      <c r="C130" s="116" t="s">
        <v>81</v>
      </c>
      <c r="D130" s="116"/>
      <c r="E130" s="116"/>
      <c r="F130" s="116"/>
      <c r="G130" s="116"/>
      <c r="H130" s="116"/>
      <c r="I130" s="116"/>
      <c r="J130" s="116"/>
      <c r="K130" s="117">
        <v>44</v>
      </c>
      <c r="L130" s="117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2"/>
    </row>
    <row r="131" spans="2:55" ht="12" customHeight="1">
      <c r="B131" s="16"/>
      <c r="C131" s="116" t="s">
        <v>216</v>
      </c>
      <c r="D131" s="116"/>
      <c r="E131" s="116"/>
      <c r="F131" s="116"/>
      <c r="G131" s="116"/>
      <c r="H131" s="116"/>
      <c r="I131" s="116"/>
      <c r="J131" s="116"/>
      <c r="K131" s="117">
        <v>45</v>
      </c>
      <c r="L131" s="117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2"/>
    </row>
    <row r="132" spans="2:55" ht="12" customHeight="1">
      <c r="B132" s="16"/>
      <c r="C132" s="116" t="s">
        <v>217</v>
      </c>
      <c r="D132" s="116"/>
      <c r="E132" s="116"/>
      <c r="F132" s="116"/>
      <c r="G132" s="116"/>
      <c r="H132" s="116"/>
      <c r="I132" s="116"/>
      <c r="J132" s="116"/>
      <c r="K132" s="117">
        <v>46</v>
      </c>
      <c r="L132" s="117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2"/>
    </row>
    <row r="133" spans="2:55" ht="12" customHeight="1">
      <c r="B133" s="16"/>
      <c r="C133" s="116" t="s">
        <v>218</v>
      </c>
      <c r="D133" s="116"/>
      <c r="E133" s="116"/>
      <c r="F133" s="116"/>
      <c r="G133" s="116"/>
      <c r="H133" s="116"/>
      <c r="I133" s="116"/>
      <c r="J133" s="116"/>
      <c r="K133" s="117">
        <v>47</v>
      </c>
      <c r="L133" s="117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2"/>
    </row>
    <row r="134" spans="2:55" ht="24" customHeight="1">
      <c r="B134" s="16"/>
      <c r="C134" s="116" t="s">
        <v>219</v>
      </c>
      <c r="D134" s="116"/>
      <c r="E134" s="116"/>
      <c r="F134" s="116"/>
      <c r="G134" s="116"/>
      <c r="H134" s="116"/>
      <c r="I134" s="116"/>
      <c r="J134" s="116"/>
      <c r="K134" s="117">
        <v>48</v>
      </c>
      <c r="L134" s="117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2"/>
    </row>
    <row r="135" spans="2:55" ht="12" customHeight="1">
      <c r="B135" s="16"/>
      <c r="C135" s="116" t="s">
        <v>220</v>
      </c>
      <c r="D135" s="116"/>
      <c r="E135" s="116"/>
      <c r="F135" s="116"/>
      <c r="G135" s="116"/>
      <c r="H135" s="116"/>
      <c r="I135" s="116"/>
      <c r="J135" s="116"/>
      <c r="K135" s="117">
        <v>49</v>
      </c>
      <c r="L135" s="117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2"/>
    </row>
    <row r="136" spans="2:55" ht="12" customHeight="1">
      <c r="B136" s="16"/>
      <c r="C136" s="116" t="s">
        <v>221</v>
      </c>
      <c r="D136" s="116"/>
      <c r="E136" s="116"/>
      <c r="F136" s="116"/>
      <c r="G136" s="116"/>
      <c r="H136" s="116"/>
      <c r="I136" s="116"/>
      <c r="J136" s="116"/>
      <c r="K136" s="117">
        <v>50</v>
      </c>
      <c r="L136" s="117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2"/>
    </row>
    <row r="137" spans="2:55" ht="12" customHeight="1">
      <c r="B137" s="16"/>
      <c r="C137" s="116" t="s">
        <v>222</v>
      </c>
      <c r="D137" s="116"/>
      <c r="E137" s="116"/>
      <c r="F137" s="116"/>
      <c r="G137" s="116"/>
      <c r="H137" s="116"/>
      <c r="I137" s="116"/>
      <c r="J137" s="116"/>
      <c r="K137" s="117">
        <v>51</v>
      </c>
      <c r="L137" s="117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2"/>
    </row>
    <row r="138" spans="2:55" ht="12" customHeight="1">
      <c r="B138" s="16"/>
      <c r="C138" s="116" t="s">
        <v>223</v>
      </c>
      <c r="D138" s="116"/>
      <c r="E138" s="116"/>
      <c r="F138" s="116"/>
      <c r="G138" s="116"/>
      <c r="H138" s="116"/>
      <c r="I138" s="116"/>
      <c r="J138" s="116"/>
      <c r="K138" s="117">
        <v>52</v>
      </c>
      <c r="L138" s="117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2"/>
    </row>
    <row r="139" spans="2:55" ht="12" customHeight="1">
      <c r="B139" s="16"/>
      <c r="C139" s="116" t="s">
        <v>224</v>
      </c>
      <c r="D139" s="116"/>
      <c r="E139" s="116"/>
      <c r="F139" s="116"/>
      <c r="G139" s="116"/>
      <c r="H139" s="116"/>
      <c r="I139" s="116"/>
      <c r="J139" s="116"/>
      <c r="K139" s="117">
        <v>53</v>
      </c>
      <c r="L139" s="117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2"/>
    </row>
    <row r="140" spans="2:55" ht="12" customHeight="1">
      <c r="B140" s="16"/>
      <c r="C140" s="116" t="s">
        <v>225</v>
      </c>
      <c r="D140" s="116"/>
      <c r="E140" s="116"/>
      <c r="F140" s="116"/>
      <c r="G140" s="116"/>
      <c r="H140" s="116"/>
      <c r="I140" s="116"/>
      <c r="J140" s="116"/>
      <c r="K140" s="117">
        <v>54</v>
      </c>
      <c r="L140" s="117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2"/>
    </row>
    <row r="141" spans="2:55" ht="30" customHeight="1">
      <c r="B141" s="16"/>
      <c r="C141" s="116" t="s">
        <v>262</v>
      </c>
      <c r="D141" s="116"/>
      <c r="E141" s="116"/>
      <c r="F141" s="116"/>
      <c r="G141" s="116"/>
      <c r="H141" s="116"/>
      <c r="I141" s="116"/>
      <c r="J141" s="116"/>
      <c r="K141" s="117">
        <v>55</v>
      </c>
      <c r="L141" s="117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2"/>
    </row>
    <row r="142" spans="2:55" ht="12" customHeight="1">
      <c r="B142" s="16"/>
      <c r="C142" s="116" t="s">
        <v>226</v>
      </c>
      <c r="D142" s="116"/>
      <c r="E142" s="116"/>
      <c r="F142" s="116"/>
      <c r="G142" s="116"/>
      <c r="H142" s="116"/>
      <c r="I142" s="116"/>
      <c r="J142" s="116"/>
      <c r="K142" s="117">
        <v>56</v>
      </c>
      <c r="L142" s="117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2"/>
    </row>
    <row r="143" spans="2:55" ht="21" customHeight="1">
      <c r="B143" s="16"/>
      <c r="C143" s="116" t="s">
        <v>227</v>
      </c>
      <c r="D143" s="116"/>
      <c r="E143" s="116"/>
      <c r="F143" s="116"/>
      <c r="G143" s="116"/>
      <c r="H143" s="116"/>
      <c r="I143" s="116"/>
      <c r="J143" s="116"/>
      <c r="K143" s="117">
        <v>57</v>
      </c>
      <c r="L143" s="117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2"/>
    </row>
    <row r="144" spans="2:55" ht="30.75" customHeight="1">
      <c r="B144" s="16"/>
      <c r="C144" s="116" t="s">
        <v>228</v>
      </c>
      <c r="D144" s="116"/>
      <c r="E144" s="116"/>
      <c r="F144" s="116"/>
      <c r="G144" s="116"/>
      <c r="H144" s="116"/>
      <c r="I144" s="116"/>
      <c r="J144" s="116"/>
      <c r="K144" s="117">
        <v>58</v>
      </c>
      <c r="L144" s="117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2"/>
    </row>
    <row r="145" spans="2:55" ht="12" customHeight="1">
      <c r="B145" s="16"/>
      <c r="C145" s="116" t="s">
        <v>229</v>
      </c>
      <c r="D145" s="116"/>
      <c r="E145" s="116"/>
      <c r="F145" s="116"/>
      <c r="G145" s="116"/>
      <c r="H145" s="116"/>
      <c r="I145" s="116"/>
      <c r="J145" s="116"/>
      <c r="K145" s="117">
        <v>59</v>
      </c>
      <c r="L145" s="117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2"/>
    </row>
    <row r="146" spans="2:55" ht="12" customHeight="1">
      <c r="B146" s="16"/>
      <c r="C146" s="116" t="s">
        <v>230</v>
      </c>
      <c r="D146" s="116"/>
      <c r="E146" s="116"/>
      <c r="F146" s="116"/>
      <c r="G146" s="116"/>
      <c r="H146" s="116"/>
      <c r="I146" s="116"/>
      <c r="J146" s="116"/>
      <c r="K146" s="117">
        <v>60</v>
      </c>
      <c r="L146" s="117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2"/>
    </row>
    <row r="147" spans="2:55" ht="12" customHeight="1">
      <c r="B147" s="16"/>
      <c r="C147" s="116" t="s">
        <v>231</v>
      </c>
      <c r="D147" s="116"/>
      <c r="E147" s="116"/>
      <c r="F147" s="116"/>
      <c r="G147" s="116"/>
      <c r="H147" s="116"/>
      <c r="I147" s="116"/>
      <c r="J147" s="116"/>
      <c r="K147" s="117">
        <v>61</v>
      </c>
      <c r="L147" s="117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2"/>
    </row>
    <row r="148" spans="2:55" ht="12" customHeight="1">
      <c r="B148" s="16"/>
      <c r="C148" s="116" t="s">
        <v>232</v>
      </c>
      <c r="D148" s="116"/>
      <c r="E148" s="116"/>
      <c r="F148" s="116"/>
      <c r="G148" s="116"/>
      <c r="H148" s="116"/>
      <c r="I148" s="116"/>
      <c r="J148" s="116"/>
      <c r="K148" s="117">
        <v>62</v>
      </c>
      <c r="L148" s="117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2"/>
    </row>
    <row r="149" spans="2:55" ht="12" customHeight="1">
      <c r="B149" s="16"/>
      <c r="C149" s="116" t="s">
        <v>233</v>
      </c>
      <c r="D149" s="116"/>
      <c r="E149" s="116"/>
      <c r="F149" s="116"/>
      <c r="G149" s="116"/>
      <c r="H149" s="116"/>
      <c r="I149" s="116"/>
      <c r="J149" s="116"/>
      <c r="K149" s="117">
        <v>63</v>
      </c>
      <c r="L149" s="117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2"/>
    </row>
    <row r="150" spans="2:55" ht="12" customHeight="1">
      <c r="B150" s="16"/>
      <c r="C150" s="116" t="s">
        <v>234</v>
      </c>
      <c r="D150" s="116"/>
      <c r="E150" s="116"/>
      <c r="F150" s="116"/>
      <c r="G150" s="116"/>
      <c r="H150" s="116"/>
      <c r="I150" s="116"/>
      <c r="J150" s="116"/>
      <c r="K150" s="117">
        <v>64</v>
      </c>
      <c r="L150" s="117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2"/>
    </row>
    <row r="151" spans="2:55" ht="12" customHeight="1">
      <c r="B151" s="16"/>
      <c r="C151" s="120" t="s">
        <v>235</v>
      </c>
      <c r="D151" s="120"/>
      <c r="E151" s="120"/>
      <c r="F151" s="120"/>
      <c r="G151" s="120"/>
      <c r="H151" s="120"/>
      <c r="I151" s="120"/>
      <c r="J151" s="120"/>
      <c r="K151" s="121">
        <v>65</v>
      </c>
      <c r="L151" s="121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2"/>
    </row>
    <row r="152" spans="2:55" ht="12" customHeight="1">
      <c r="B152" s="16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69" t="s">
        <v>359</v>
      </c>
      <c r="BC152" s="12"/>
    </row>
    <row r="153" spans="2:55" ht="12" customHeight="1">
      <c r="B153" s="1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84"/>
      <c r="AZ153" s="84"/>
      <c r="BA153" s="84"/>
      <c r="BB153" s="85" t="s">
        <v>261</v>
      </c>
      <c r="BC153" s="12"/>
    </row>
    <row r="154" spans="2:55" ht="12" customHeight="1">
      <c r="B154" s="16"/>
      <c r="C154" s="187" t="s">
        <v>164</v>
      </c>
      <c r="D154" s="187"/>
      <c r="E154" s="187"/>
      <c r="F154" s="187"/>
      <c r="G154" s="187"/>
      <c r="H154" s="187"/>
      <c r="I154" s="187"/>
      <c r="J154" s="187"/>
      <c r="K154" s="188" t="s">
        <v>194</v>
      </c>
      <c r="L154" s="188"/>
      <c r="M154" s="188" t="s">
        <v>64</v>
      </c>
      <c r="N154" s="188"/>
      <c r="O154" s="188"/>
      <c r="P154" s="188" t="s">
        <v>65</v>
      </c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88"/>
      <c r="AX154" s="188"/>
      <c r="AY154" s="188"/>
      <c r="AZ154" s="188"/>
      <c r="BA154" s="188"/>
      <c r="BB154" s="188"/>
      <c r="BC154" s="12"/>
    </row>
    <row r="155" spans="2:55" ht="12" customHeight="1">
      <c r="B155" s="16"/>
      <c r="C155" s="187"/>
      <c r="D155" s="187"/>
      <c r="E155" s="187"/>
      <c r="F155" s="187"/>
      <c r="G155" s="187"/>
      <c r="H155" s="187"/>
      <c r="I155" s="187"/>
      <c r="J155" s="187"/>
      <c r="K155" s="188"/>
      <c r="L155" s="188"/>
      <c r="M155" s="188"/>
      <c r="N155" s="188"/>
      <c r="O155" s="188"/>
      <c r="P155" s="128" t="s">
        <v>66</v>
      </c>
      <c r="Q155" s="128"/>
      <c r="R155" s="128"/>
      <c r="S155" s="127" t="s">
        <v>67</v>
      </c>
      <c r="T155" s="128"/>
      <c r="U155" s="128"/>
      <c r="V155" s="128"/>
      <c r="W155" s="128"/>
      <c r="X155" s="128"/>
      <c r="Y155" s="128"/>
      <c r="Z155" s="128"/>
      <c r="AA155" s="128"/>
      <c r="AB155" s="128" t="s">
        <v>70</v>
      </c>
      <c r="AC155" s="128"/>
      <c r="AD155" s="128"/>
      <c r="AE155" s="127" t="s">
        <v>67</v>
      </c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 t="s">
        <v>75</v>
      </c>
      <c r="AR155" s="128"/>
      <c r="AS155" s="128"/>
      <c r="AT155" s="128" t="s">
        <v>76</v>
      </c>
      <c r="AU155" s="128"/>
      <c r="AV155" s="128"/>
      <c r="AW155" s="127" t="s">
        <v>67</v>
      </c>
      <c r="AX155" s="128"/>
      <c r="AY155" s="128"/>
      <c r="AZ155" s="128"/>
      <c r="BA155" s="128"/>
      <c r="BB155" s="128"/>
      <c r="BC155" s="12"/>
    </row>
    <row r="156" spans="2:55" ht="12" customHeight="1">
      <c r="B156" s="16"/>
      <c r="C156" s="187"/>
      <c r="D156" s="187"/>
      <c r="E156" s="187"/>
      <c r="F156" s="187"/>
      <c r="G156" s="187"/>
      <c r="H156" s="187"/>
      <c r="I156" s="187"/>
      <c r="J156" s="187"/>
      <c r="K156" s="188"/>
      <c r="L156" s="188"/>
      <c r="M156" s="188"/>
      <c r="N156" s="188"/>
      <c r="O156" s="188"/>
      <c r="P156" s="128"/>
      <c r="Q156" s="128"/>
      <c r="R156" s="128"/>
      <c r="S156" s="127" t="s">
        <v>68</v>
      </c>
      <c r="T156" s="128"/>
      <c r="U156" s="128"/>
      <c r="V156" s="128" t="s">
        <v>69</v>
      </c>
      <c r="W156" s="128"/>
      <c r="X156" s="128"/>
      <c r="Y156" s="128" t="s">
        <v>79</v>
      </c>
      <c r="Z156" s="128"/>
      <c r="AA156" s="128"/>
      <c r="AB156" s="128"/>
      <c r="AC156" s="128"/>
      <c r="AD156" s="128"/>
      <c r="AE156" s="127" t="s">
        <v>71</v>
      </c>
      <c r="AF156" s="128"/>
      <c r="AG156" s="128"/>
      <c r="AH156" s="128" t="s">
        <v>72</v>
      </c>
      <c r="AI156" s="128"/>
      <c r="AJ156" s="128"/>
      <c r="AK156" s="128" t="s">
        <v>73</v>
      </c>
      <c r="AL156" s="128"/>
      <c r="AM156" s="128"/>
      <c r="AN156" s="128" t="s">
        <v>74</v>
      </c>
      <c r="AO156" s="128"/>
      <c r="AP156" s="128"/>
      <c r="AQ156" s="128"/>
      <c r="AR156" s="128"/>
      <c r="AS156" s="128"/>
      <c r="AT156" s="128"/>
      <c r="AU156" s="128"/>
      <c r="AV156" s="128"/>
      <c r="AW156" s="127" t="s">
        <v>77</v>
      </c>
      <c r="AX156" s="128"/>
      <c r="AY156" s="128"/>
      <c r="AZ156" s="128" t="s">
        <v>78</v>
      </c>
      <c r="BA156" s="128"/>
      <c r="BB156" s="128"/>
      <c r="BC156" s="12"/>
    </row>
    <row r="157" spans="2:55" ht="12" customHeight="1">
      <c r="B157" s="16"/>
      <c r="C157" s="187"/>
      <c r="D157" s="187"/>
      <c r="E157" s="187"/>
      <c r="F157" s="187"/>
      <c r="G157" s="187"/>
      <c r="H157" s="187"/>
      <c r="I157" s="187"/>
      <c r="J157" s="187"/>
      <c r="K157" s="188"/>
      <c r="L157" s="188"/>
      <c r="M157" s="188"/>
      <c r="N157" s="188"/>
      <c r="O157" s="188"/>
      <c r="P157" s="128"/>
      <c r="Q157" s="128"/>
      <c r="R157" s="128"/>
      <c r="S157" s="127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7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7"/>
      <c r="AX157" s="128"/>
      <c r="AY157" s="128"/>
      <c r="AZ157" s="128"/>
      <c r="BA157" s="128"/>
      <c r="BB157" s="128"/>
      <c r="BC157" s="12"/>
    </row>
    <row r="158" spans="2:55" ht="12" customHeight="1">
      <c r="B158" s="16"/>
      <c r="C158" s="187"/>
      <c r="D158" s="187"/>
      <c r="E158" s="187"/>
      <c r="F158" s="187"/>
      <c r="G158" s="187"/>
      <c r="H158" s="187"/>
      <c r="I158" s="187"/>
      <c r="J158" s="187"/>
      <c r="K158" s="188"/>
      <c r="L158" s="188"/>
      <c r="M158" s="188"/>
      <c r="N158" s="188"/>
      <c r="O158" s="188"/>
      <c r="P158" s="128"/>
      <c r="Q158" s="128"/>
      <c r="R158" s="128"/>
      <c r="S158" s="127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7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7"/>
      <c r="AX158" s="128"/>
      <c r="AY158" s="128"/>
      <c r="AZ158" s="128"/>
      <c r="BA158" s="128"/>
      <c r="BB158" s="128"/>
      <c r="BC158" s="12"/>
    </row>
    <row r="159" spans="2:55" ht="12" customHeight="1">
      <c r="B159" s="16"/>
      <c r="C159" s="187"/>
      <c r="D159" s="187"/>
      <c r="E159" s="187"/>
      <c r="F159" s="187"/>
      <c r="G159" s="187"/>
      <c r="H159" s="187"/>
      <c r="I159" s="187"/>
      <c r="J159" s="187"/>
      <c r="K159" s="188"/>
      <c r="L159" s="188"/>
      <c r="M159" s="188"/>
      <c r="N159" s="188"/>
      <c r="O159" s="188"/>
      <c r="P159" s="128"/>
      <c r="Q159" s="128"/>
      <c r="R159" s="128"/>
      <c r="S159" s="127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7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7"/>
      <c r="AX159" s="128"/>
      <c r="AY159" s="128"/>
      <c r="AZ159" s="128"/>
      <c r="BA159" s="128"/>
      <c r="BB159" s="128"/>
      <c r="BC159" s="12"/>
    </row>
    <row r="160" spans="2:55" ht="12" customHeight="1">
      <c r="B160" s="16"/>
      <c r="C160" s="109" t="s">
        <v>162</v>
      </c>
      <c r="D160" s="109"/>
      <c r="E160" s="109"/>
      <c r="F160" s="109"/>
      <c r="G160" s="109"/>
      <c r="H160" s="109"/>
      <c r="I160" s="109"/>
      <c r="J160" s="109"/>
      <c r="K160" s="109" t="s">
        <v>163</v>
      </c>
      <c r="L160" s="109"/>
      <c r="M160" s="109">
        <v>1</v>
      </c>
      <c r="N160" s="109"/>
      <c r="O160" s="109"/>
      <c r="P160" s="109">
        <v>2</v>
      </c>
      <c r="Q160" s="109"/>
      <c r="R160" s="109"/>
      <c r="S160" s="109">
        <v>3</v>
      </c>
      <c r="T160" s="109"/>
      <c r="U160" s="109"/>
      <c r="V160" s="109">
        <v>4</v>
      </c>
      <c r="W160" s="109"/>
      <c r="X160" s="109"/>
      <c r="Y160" s="109">
        <v>5</v>
      </c>
      <c r="Z160" s="109"/>
      <c r="AA160" s="109"/>
      <c r="AB160" s="109">
        <v>6</v>
      </c>
      <c r="AC160" s="109"/>
      <c r="AD160" s="109"/>
      <c r="AE160" s="109">
        <v>7</v>
      </c>
      <c r="AF160" s="109"/>
      <c r="AG160" s="109"/>
      <c r="AH160" s="109">
        <v>8</v>
      </c>
      <c r="AI160" s="109"/>
      <c r="AJ160" s="109"/>
      <c r="AK160" s="109">
        <v>9</v>
      </c>
      <c r="AL160" s="109"/>
      <c r="AM160" s="109"/>
      <c r="AN160" s="109">
        <v>10</v>
      </c>
      <c r="AO160" s="109"/>
      <c r="AP160" s="109"/>
      <c r="AQ160" s="109">
        <v>11</v>
      </c>
      <c r="AR160" s="109"/>
      <c r="AS160" s="109"/>
      <c r="AT160" s="109">
        <v>12</v>
      </c>
      <c r="AU160" s="109"/>
      <c r="AV160" s="109"/>
      <c r="AW160" s="109">
        <v>13</v>
      </c>
      <c r="AX160" s="109"/>
      <c r="AY160" s="109"/>
      <c r="AZ160" s="109">
        <v>14</v>
      </c>
      <c r="BA160" s="109"/>
      <c r="BB160" s="109"/>
      <c r="BC160" s="12"/>
    </row>
    <row r="161" spans="2:55" ht="12" customHeight="1">
      <c r="B161" s="16"/>
      <c r="C161" s="116" t="s">
        <v>236</v>
      </c>
      <c r="D161" s="116"/>
      <c r="E161" s="116"/>
      <c r="F161" s="116"/>
      <c r="G161" s="116"/>
      <c r="H161" s="116"/>
      <c r="I161" s="116"/>
      <c r="J161" s="116"/>
      <c r="K161" s="117">
        <v>66</v>
      </c>
      <c r="L161" s="117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2"/>
    </row>
    <row r="162" spans="2:55" ht="12" customHeight="1">
      <c r="B162" s="16"/>
      <c r="C162" s="116" t="s">
        <v>237</v>
      </c>
      <c r="D162" s="116"/>
      <c r="E162" s="116"/>
      <c r="F162" s="116"/>
      <c r="G162" s="116"/>
      <c r="H162" s="116"/>
      <c r="I162" s="116"/>
      <c r="J162" s="116"/>
      <c r="K162" s="117">
        <v>67</v>
      </c>
      <c r="L162" s="117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2"/>
    </row>
    <row r="163" spans="2:55" ht="21" customHeight="1">
      <c r="B163" s="16"/>
      <c r="C163" s="116" t="s">
        <v>238</v>
      </c>
      <c r="D163" s="116"/>
      <c r="E163" s="116"/>
      <c r="F163" s="116"/>
      <c r="G163" s="116"/>
      <c r="H163" s="116"/>
      <c r="I163" s="116"/>
      <c r="J163" s="116"/>
      <c r="K163" s="117">
        <v>68</v>
      </c>
      <c r="L163" s="117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2"/>
    </row>
    <row r="164" spans="2:55" ht="12" customHeight="1">
      <c r="B164" s="16"/>
      <c r="C164" s="116" t="s">
        <v>82</v>
      </c>
      <c r="D164" s="116"/>
      <c r="E164" s="116"/>
      <c r="F164" s="116"/>
      <c r="G164" s="116"/>
      <c r="H164" s="116"/>
      <c r="I164" s="116"/>
      <c r="J164" s="116"/>
      <c r="K164" s="117">
        <v>69</v>
      </c>
      <c r="L164" s="117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2"/>
    </row>
    <row r="165" spans="2:55" ht="30.75" customHeight="1">
      <c r="B165" s="16"/>
      <c r="C165" s="116" t="s">
        <v>240</v>
      </c>
      <c r="D165" s="116"/>
      <c r="E165" s="116"/>
      <c r="F165" s="116"/>
      <c r="G165" s="116"/>
      <c r="H165" s="116"/>
      <c r="I165" s="116"/>
      <c r="J165" s="116"/>
      <c r="K165" s="117">
        <v>70</v>
      </c>
      <c r="L165" s="117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2"/>
    </row>
    <row r="166" spans="2:55" ht="43.5" customHeight="1">
      <c r="B166" s="16"/>
      <c r="C166" s="116" t="s">
        <v>83</v>
      </c>
      <c r="D166" s="116"/>
      <c r="E166" s="116"/>
      <c r="F166" s="116"/>
      <c r="G166" s="116"/>
      <c r="H166" s="116"/>
      <c r="I166" s="116"/>
      <c r="J166" s="116"/>
      <c r="K166" s="117">
        <v>71</v>
      </c>
      <c r="L166" s="117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2"/>
    </row>
    <row r="167" spans="2:55" ht="33.75" customHeight="1">
      <c r="B167" s="16"/>
      <c r="C167" s="116" t="s">
        <v>84</v>
      </c>
      <c r="D167" s="116"/>
      <c r="E167" s="116"/>
      <c r="F167" s="116"/>
      <c r="G167" s="116"/>
      <c r="H167" s="116"/>
      <c r="I167" s="116"/>
      <c r="J167" s="116"/>
      <c r="K167" s="117">
        <v>72</v>
      </c>
      <c r="L167" s="117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2"/>
    </row>
    <row r="168" spans="2:55" ht="28.5" customHeight="1">
      <c r="B168" s="16"/>
      <c r="C168" s="116" t="s">
        <v>85</v>
      </c>
      <c r="D168" s="116"/>
      <c r="E168" s="116"/>
      <c r="F168" s="116"/>
      <c r="G168" s="116"/>
      <c r="H168" s="116"/>
      <c r="I168" s="116"/>
      <c r="J168" s="116"/>
      <c r="K168" s="117">
        <v>73</v>
      </c>
      <c r="L168" s="117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2"/>
    </row>
    <row r="169" spans="2:55" ht="12" customHeight="1">
      <c r="B169" s="16"/>
      <c r="C169" s="116" t="s">
        <v>243</v>
      </c>
      <c r="D169" s="116"/>
      <c r="E169" s="116"/>
      <c r="F169" s="116"/>
      <c r="G169" s="116"/>
      <c r="H169" s="116"/>
      <c r="I169" s="116"/>
      <c r="J169" s="116"/>
      <c r="K169" s="117">
        <v>74</v>
      </c>
      <c r="L169" s="117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2"/>
    </row>
    <row r="170" spans="2:55" ht="23.25" customHeight="1">
      <c r="B170" s="16"/>
      <c r="C170" s="116" t="s">
        <v>86</v>
      </c>
      <c r="D170" s="116"/>
      <c r="E170" s="116"/>
      <c r="F170" s="116"/>
      <c r="G170" s="116"/>
      <c r="H170" s="116"/>
      <c r="I170" s="116"/>
      <c r="J170" s="116"/>
      <c r="K170" s="117">
        <v>75</v>
      </c>
      <c r="L170" s="117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2"/>
    </row>
    <row r="171" spans="2:55" ht="12" customHeight="1">
      <c r="B171" s="16"/>
      <c r="C171" s="116" t="s">
        <v>302</v>
      </c>
      <c r="D171" s="116"/>
      <c r="E171" s="116"/>
      <c r="F171" s="116"/>
      <c r="G171" s="116"/>
      <c r="H171" s="116"/>
      <c r="I171" s="116"/>
      <c r="J171" s="116"/>
      <c r="K171" s="117">
        <v>76</v>
      </c>
      <c r="L171" s="117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2"/>
    </row>
    <row r="172" spans="2:55" ht="12" customHeight="1">
      <c r="B172" s="16"/>
      <c r="C172" s="116" t="s">
        <v>239</v>
      </c>
      <c r="D172" s="116"/>
      <c r="E172" s="116"/>
      <c r="F172" s="116"/>
      <c r="G172" s="116"/>
      <c r="H172" s="116"/>
      <c r="I172" s="116"/>
      <c r="J172" s="116"/>
      <c r="K172" s="117">
        <v>77</v>
      </c>
      <c r="L172" s="117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2"/>
    </row>
    <row r="173" spans="2:55" ht="12" customHeight="1">
      <c r="B173" s="16"/>
      <c r="C173" s="120"/>
      <c r="D173" s="120"/>
      <c r="E173" s="120"/>
      <c r="F173" s="120"/>
      <c r="G173" s="120"/>
      <c r="H173" s="120"/>
      <c r="I173" s="120"/>
      <c r="J173" s="120"/>
      <c r="K173" s="121">
        <v>78</v>
      </c>
      <c r="L173" s="121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2"/>
    </row>
    <row r="174" spans="2:55" ht="12" customHeight="1">
      <c r="B174" s="16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36"/>
      <c r="AI174" s="36"/>
      <c r="AJ174" s="36"/>
      <c r="AK174" s="36"/>
      <c r="AL174" s="36"/>
      <c r="AM174" s="36"/>
      <c r="AN174" s="36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12"/>
    </row>
    <row r="175" spans="2:55" ht="12" customHeight="1">
      <c r="B175" s="16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69" t="s">
        <v>196</v>
      </c>
      <c r="BC175" s="12"/>
    </row>
    <row r="176" spans="2:55" ht="12" customHeight="1">
      <c r="B176" s="16"/>
      <c r="C176" s="97" t="s">
        <v>89</v>
      </c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12"/>
    </row>
    <row r="177" spans="2:55" ht="12" customHeight="1">
      <c r="B177" s="1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84"/>
      <c r="AZ177" s="84"/>
      <c r="BA177" s="84"/>
      <c r="BB177" s="85" t="s">
        <v>261</v>
      </c>
      <c r="BC177" s="12"/>
    </row>
    <row r="178" spans="2:55" ht="12" customHeight="1">
      <c r="B178" s="16"/>
      <c r="C178" s="187" t="s">
        <v>164</v>
      </c>
      <c r="D178" s="187"/>
      <c r="E178" s="187"/>
      <c r="F178" s="187"/>
      <c r="G178" s="187"/>
      <c r="H178" s="187"/>
      <c r="I178" s="187"/>
      <c r="J178" s="187"/>
      <c r="K178" s="188" t="s">
        <v>194</v>
      </c>
      <c r="L178" s="188"/>
      <c r="M178" s="188" t="s">
        <v>64</v>
      </c>
      <c r="N178" s="188"/>
      <c r="O178" s="188"/>
      <c r="P178" s="188" t="s">
        <v>65</v>
      </c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188"/>
      <c r="AG178" s="188"/>
      <c r="AH178" s="188"/>
      <c r="AI178" s="188"/>
      <c r="AJ178" s="188"/>
      <c r="AK178" s="188"/>
      <c r="AL178" s="188"/>
      <c r="AM178" s="188"/>
      <c r="AN178" s="188"/>
      <c r="AO178" s="188"/>
      <c r="AP178" s="188"/>
      <c r="AQ178" s="188"/>
      <c r="AR178" s="188"/>
      <c r="AS178" s="188"/>
      <c r="AT178" s="188"/>
      <c r="AU178" s="188"/>
      <c r="AV178" s="188"/>
      <c r="AW178" s="188"/>
      <c r="AX178" s="188"/>
      <c r="AY178" s="188"/>
      <c r="AZ178" s="188"/>
      <c r="BA178" s="188"/>
      <c r="BB178" s="188"/>
      <c r="BC178" s="12"/>
    </row>
    <row r="179" spans="2:55" ht="12" customHeight="1">
      <c r="B179" s="16"/>
      <c r="C179" s="187"/>
      <c r="D179" s="187"/>
      <c r="E179" s="187"/>
      <c r="F179" s="187"/>
      <c r="G179" s="187"/>
      <c r="H179" s="187"/>
      <c r="I179" s="187"/>
      <c r="J179" s="187"/>
      <c r="K179" s="188"/>
      <c r="L179" s="188"/>
      <c r="M179" s="188"/>
      <c r="N179" s="188"/>
      <c r="O179" s="188"/>
      <c r="P179" s="128" t="s">
        <v>66</v>
      </c>
      <c r="Q179" s="128"/>
      <c r="R179" s="128"/>
      <c r="S179" s="127" t="s">
        <v>67</v>
      </c>
      <c r="T179" s="128"/>
      <c r="U179" s="128"/>
      <c r="V179" s="128"/>
      <c r="W179" s="128"/>
      <c r="X179" s="128"/>
      <c r="Y179" s="128"/>
      <c r="Z179" s="128"/>
      <c r="AA179" s="128"/>
      <c r="AB179" s="128" t="s">
        <v>70</v>
      </c>
      <c r="AC179" s="128"/>
      <c r="AD179" s="128"/>
      <c r="AE179" s="127" t="s">
        <v>67</v>
      </c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 t="s">
        <v>75</v>
      </c>
      <c r="AR179" s="128"/>
      <c r="AS179" s="128"/>
      <c r="AT179" s="128" t="s">
        <v>76</v>
      </c>
      <c r="AU179" s="128"/>
      <c r="AV179" s="128"/>
      <c r="AW179" s="127" t="s">
        <v>67</v>
      </c>
      <c r="AX179" s="128"/>
      <c r="AY179" s="128"/>
      <c r="AZ179" s="128"/>
      <c r="BA179" s="128"/>
      <c r="BB179" s="128"/>
      <c r="BC179" s="12"/>
    </row>
    <row r="180" spans="2:55" ht="12" customHeight="1">
      <c r="B180" s="16"/>
      <c r="C180" s="187"/>
      <c r="D180" s="187"/>
      <c r="E180" s="187"/>
      <c r="F180" s="187"/>
      <c r="G180" s="187"/>
      <c r="H180" s="187"/>
      <c r="I180" s="187"/>
      <c r="J180" s="187"/>
      <c r="K180" s="188"/>
      <c r="L180" s="188"/>
      <c r="M180" s="188"/>
      <c r="N180" s="188"/>
      <c r="O180" s="188"/>
      <c r="P180" s="128"/>
      <c r="Q180" s="128"/>
      <c r="R180" s="128"/>
      <c r="S180" s="127" t="s">
        <v>68</v>
      </c>
      <c r="T180" s="128"/>
      <c r="U180" s="128"/>
      <c r="V180" s="128" t="s">
        <v>69</v>
      </c>
      <c r="W180" s="128"/>
      <c r="X180" s="128"/>
      <c r="Y180" s="128" t="s">
        <v>79</v>
      </c>
      <c r="Z180" s="128"/>
      <c r="AA180" s="128"/>
      <c r="AB180" s="128"/>
      <c r="AC180" s="128"/>
      <c r="AD180" s="128"/>
      <c r="AE180" s="127" t="s">
        <v>71</v>
      </c>
      <c r="AF180" s="128"/>
      <c r="AG180" s="128"/>
      <c r="AH180" s="128" t="s">
        <v>72</v>
      </c>
      <c r="AI180" s="128"/>
      <c r="AJ180" s="128"/>
      <c r="AK180" s="128" t="s">
        <v>73</v>
      </c>
      <c r="AL180" s="128"/>
      <c r="AM180" s="128"/>
      <c r="AN180" s="128" t="s">
        <v>74</v>
      </c>
      <c r="AO180" s="128"/>
      <c r="AP180" s="128"/>
      <c r="AQ180" s="128"/>
      <c r="AR180" s="128"/>
      <c r="AS180" s="128"/>
      <c r="AT180" s="128"/>
      <c r="AU180" s="128"/>
      <c r="AV180" s="128"/>
      <c r="AW180" s="127" t="s">
        <v>77</v>
      </c>
      <c r="AX180" s="128"/>
      <c r="AY180" s="128"/>
      <c r="AZ180" s="128" t="s">
        <v>78</v>
      </c>
      <c r="BA180" s="128"/>
      <c r="BB180" s="128"/>
      <c r="BC180" s="12"/>
    </row>
    <row r="181" spans="2:55" ht="12" customHeight="1">
      <c r="B181" s="16"/>
      <c r="C181" s="187"/>
      <c r="D181" s="187"/>
      <c r="E181" s="187"/>
      <c r="F181" s="187"/>
      <c r="G181" s="187"/>
      <c r="H181" s="187"/>
      <c r="I181" s="187"/>
      <c r="J181" s="187"/>
      <c r="K181" s="188"/>
      <c r="L181" s="188"/>
      <c r="M181" s="188"/>
      <c r="N181" s="188"/>
      <c r="O181" s="188"/>
      <c r="P181" s="128"/>
      <c r="Q181" s="128"/>
      <c r="R181" s="128"/>
      <c r="S181" s="127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7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7"/>
      <c r="AX181" s="128"/>
      <c r="AY181" s="128"/>
      <c r="AZ181" s="128"/>
      <c r="BA181" s="128"/>
      <c r="BB181" s="128"/>
      <c r="BC181" s="12"/>
    </row>
    <row r="182" spans="2:55" ht="12" customHeight="1">
      <c r="B182" s="16"/>
      <c r="C182" s="187"/>
      <c r="D182" s="187"/>
      <c r="E182" s="187"/>
      <c r="F182" s="187"/>
      <c r="G182" s="187"/>
      <c r="H182" s="187"/>
      <c r="I182" s="187"/>
      <c r="J182" s="187"/>
      <c r="K182" s="188"/>
      <c r="L182" s="188"/>
      <c r="M182" s="188"/>
      <c r="N182" s="188"/>
      <c r="O182" s="188"/>
      <c r="P182" s="128"/>
      <c r="Q182" s="128"/>
      <c r="R182" s="128"/>
      <c r="S182" s="127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7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7"/>
      <c r="AX182" s="128"/>
      <c r="AY182" s="128"/>
      <c r="AZ182" s="128"/>
      <c r="BA182" s="128"/>
      <c r="BB182" s="128"/>
      <c r="BC182" s="12"/>
    </row>
    <row r="183" spans="2:55" ht="12" customHeight="1">
      <c r="B183" s="16"/>
      <c r="C183" s="187"/>
      <c r="D183" s="187"/>
      <c r="E183" s="187"/>
      <c r="F183" s="187"/>
      <c r="G183" s="187"/>
      <c r="H183" s="187"/>
      <c r="I183" s="187"/>
      <c r="J183" s="187"/>
      <c r="K183" s="188"/>
      <c r="L183" s="188"/>
      <c r="M183" s="188"/>
      <c r="N183" s="188"/>
      <c r="O183" s="188"/>
      <c r="P183" s="128"/>
      <c r="Q183" s="128"/>
      <c r="R183" s="128"/>
      <c r="S183" s="127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7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7"/>
      <c r="AX183" s="128"/>
      <c r="AY183" s="128"/>
      <c r="AZ183" s="128"/>
      <c r="BA183" s="128"/>
      <c r="BB183" s="128"/>
      <c r="BC183" s="12"/>
    </row>
    <row r="184" spans="2:55" ht="12" customHeight="1">
      <c r="B184" s="16"/>
      <c r="C184" s="109" t="s">
        <v>162</v>
      </c>
      <c r="D184" s="109"/>
      <c r="E184" s="109"/>
      <c r="F184" s="109"/>
      <c r="G184" s="109"/>
      <c r="H184" s="109"/>
      <c r="I184" s="109"/>
      <c r="J184" s="109"/>
      <c r="K184" s="109" t="s">
        <v>163</v>
      </c>
      <c r="L184" s="109"/>
      <c r="M184" s="109">
        <v>1</v>
      </c>
      <c r="N184" s="109"/>
      <c r="O184" s="109"/>
      <c r="P184" s="109">
        <v>2</v>
      </c>
      <c r="Q184" s="109"/>
      <c r="R184" s="109"/>
      <c r="S184" s="109">
        <v>3</v>
      </c>
      <c r="T184" s="109"/>
      <c r="U184" s="109"/>
      <c r="V184" s="109">
        <v>4</v>
      </c>
      <c r="W184" s="109"/>
      <c r="X184" s="109"/>
      <c r="Y184" s="109">
        <v>5</v>
      </c>
      <c r="Z184" s="109"/>
      <c r="AA184" s="109"/>
      <c r="AB184" s="109">
        <v>6</v>
      </c>
      <c r="AC184" s="109"/>
      <c r="AD184" s="109"/>
      <c r="AE184" s="109">
        <v>7</v>
      </c>
      <c r="AF184" s="109"/>
      <c r="AG184" s="109"/>
      <c r="AH184" s="109">
        <v>8</v>
      </c>
      <c r="AI184" s="109"/>
      <c r="AJ184" s="109"/>
      <c r="AK184" s="109">
        <v>9</v>
      </c>
      <c r="AL184" s="109"/>
      <c r="AM184" s="109"/>
      <c r="AN184" s="109">
        <v>10</v>
      </c>
      <c r="AO184" s="109"/>
      <c r="AP184" s="109"/>
      <c r="AQ184" s="109">
        <v>11</v>
      </c>
      <c r="AR184" s="109"/>
      <c r="AS184" s="109"/>
      <c r="AT184" s="109">
        <v>12</v>
      </c>
      <c r="AU184" s="109"/>
      <c r="AV184" s="109"/>
      <c r="AW184" s="109">
        <v>13</v>
      </c>
      <c r="AX184" s="109"/>
      <c r="AY184" s="109"/>
      <c r="AZ184" s="109">
        <v>14</v>
      </c>
      <c r="BA184" s="109"/>
      <c r="BB184" s="109"/>
      <c r="BC184" s="12"/>
    </row>
    <row r="185" spans="2:55" ht="12" customHeight="1">
      <c r="B185" s="16"/>
      <c r="C185" s="126" t="s">
        <v>213</v>
      </c>
      <c r="D185" s="126"/>
      <c r="E185" s="126"/>
      <c r="F185" s="126"/>
      <c r="G185" s="126"/>
      <c r="H185" s="126"/>
      <c r="I185" s="126"/>
      <c r="J185" s="126"/>
      <c r="K185" s="124">
        <v>80</v>
      </c>
      <c r="L185" s="124"/>
      <c r="M185" s="122">
        <f>SUM(M186:O208,M218:O230)</f>
        <v>0</v>
      </c>
      <c r="N185" s="122"/>
      <c r="O185" s="122"/>
      <c r="P185" s="122">
        <f>SUM(P186:R208,P218:R230)</f>
        <v>0</v>
      </c>
      <c r="Q185" s="122"/>
      <c r="R185" s="122"/>
      <c r="S185" s="122">
        <f>SUM(S186:U208,S218:U230)</f>
        <v>0</v>
      </c>
      <c r="T185" s="122"/>
      <c r="U185" s="122"/>
      <c r="V185" s="122">
        <f>SUM(V186:X208,V218:X230)</f>
        <v>0</v>
      </c>
      <c r="W185" s="122"/>
      <c r="X185" s="122"/>
      <c r="Y185" s="122">
        <f>SUM(Y186:AA208,Y218:AA230)</f>
        <v>0</v>
      </c>
      <c r="Z185" s="122"/>
      <c r="AA185" s="122"/>
      <c r="AB185" s="122">
        <f>SUM(AB186:AD208,AB218:AD230)</f>
        <v>0</v>
      </c>
      <c r="AC185" s="122"/>
      <c r="AD185" s="122"/>
      <c r="AE185" s="122">
        <f>SUM(AE186:AG208,AE218:AG230)</f>
        <v>0</v>
      </c>
      <c r="AF185" s="122"/>
      <c r="AG185" s="122"/>
      <c r="AH185" s="122">
        <f>SUM(AH186:AJ208,AH218:AJ230)</f>
        <v>0</v>
      </c>
      <c r="AI185" s="122"/>
      <c r="AJ185" s="122"/>
      <c r="AK185" s="122">
        <f>SUM(AK186:AM208,AK218:AM230)</f>
        <v>0</v>
      </c>
      <c r="AL185" s="122"/>
      <c r="AM185" s="122"/>
      <c r="AN185" s="122">
        <f>SUM(AN186:AP208,AN218:AP230)</f>
        <v>0</v>
      </c>
      <c r="AO185" s="122"/>
      <c r="AP185" s="122"/>
      <c r="AQ185" s="122">
        <f>SUM(AQ186:AS208,AQ218:AS230)</f>
        <v>0</v>
      </c>
      <c r="AR185" s="122"/>
      <c r="AS185" s="122"/>
      <c r="AT185" s="122">
        <f>SUM(AT186:AV208,AT218:AV230)</f>
        <v>0</v>
      </c>
      <c r="AU185" s="122"/>
      <c r="AV185" s="122"/>
      <c r="AW185" s="122">
        <f>SUM(AW186:AY208,AW218:AY230)</f>
        <v>0</v>
      </c>
      <c r="AX185" s="122"/>
      <c r="AY185" s="122"/>
      <c r="AZ185" s="122">
        <f>SUM(AZ186:BB208,AZ218:BB230)</f>
        <v>0</v>
      </c>
      <c r="BA185" s="122"/>
      <c r="BB185" s="122"/>
      <c r="BC185" s="12"/>
    </row>
    <row r="186" spans="2:55" ht="32.25" customHeight="1">
      <c r="B186" s="16"/>
      <c r="C186" s="116" t="s">
        <v>80</v>
      </c>
      <c r="D186" s="116"/>
      <c r="E186" s="116"/>
      <c r="F186" s="116"/>
      <c r="G186" s="116"/>
      <c r="H186" s="116"/>
      <c r="I186" s="116"/>
      <c r="J186" s="116"/>
      <c r="K186" s="117">
        <v>81</v>
      </c>
      <c r="L186" s="117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2"/>
    </row>
    <row r="187" spans="2:55" ht="43.5" customHeight="1">
      <c r="B187" s="16"/>
      <c r="C187" s="116" t="s">
        <v>214</v>
      </c>
      <c r="D187" s="116"/>
      <c r="E187" s="116"/>
      <c r="F187" s="116"/>
      <c r="G187" s="116"/>
      <c r="H187" s="116"/>
      <c r="I187" s="116"/>
      <c r="J187" s="116"/>
      <c r="K187" s="117">
        <v>82</v>
      </c>
      <c r="L187" s="117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2"/>
    </row>
    <row r="188" spans="2:55" ht="24.75" customHeight="1">
      <c r="B188" s="16"/>
      <c r="C188" s="116" t="s">
        <v>215</v>
      </c>
      <c r="D188" s="116"/>
      <c r="E188" s="116"/>
      <c r="F188" s="116"/>
      <c r="G188" s="116"/>
      <c r="H188" s="116"/>
      <c r="I188" s="116"/>
      <c r="J188" s="116"/>
      <c r="K188" s="117">
        <v>83</v>
      </c>
      <c r="L188" s="117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2"/>
    </row>
    <row r="189" spans="2:55" ht="12" customHeight="1">
      <c r="B189" s="16"/>
      <c r="C189" s="116" t="s">
        <v>81</v>
      </c>
      <c r="D189" s="116"/>
      <c r="E189" s="116"/>
      <c r="F189" s="116"/>
      <c r="G189" s="116"/>
      <c r="H189" s="116"/>
      <c r="I189" s="116"/>
      <c r="J189" s="116"/>
      <c r="K189" s="117">
        <v>84</v>
      </c>
      <c r="L189" s="117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2"/>
    </row>
    <row r="190" spans="2:55" ht="12" customHeight="1">
      <c r="B190" s="16"/>
      <c r="C190" s="116" t="s">
        <v>216</v>
      </c>
      <c r="D190" s="116"/>
      <c r="E190" s="116"/>
      <c r="F190" s="116"/>
      <c r="G190" s="116"/>
      <c r="H190" s="116"/>
      <c r="I190" s="116"/>
      <c r="J190" s="116"/>
      <c r="K190" s="117">
        <v>85</v>
      </c>
      <c r="L190" s="117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2"/>
    </row>
    <row r="191" spans="2:55" ht="12" customHeight="1">
      <c r="B191" s="16"/>
      <c r="C191" s="116" t="s">
        <v>217</v>
      </c>
      <c r="D191" s="116"/>
      <c r="E191" s="116"/>
      <c r="F191" s="116"/>
      <c r="G191" s="116"/>
      <c r="H191" s="116"/>
      <c r="I191" s="116"/>
      <c r="J191" s="116"/>
      <c r="K191" s="117">
        <v>86</v>
      </c>
      <c r="L191" s="117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2"/>
    </row>
    <row r="192" spans="2:55" ht="12" customHeight="1">
      <c r="B192" s="16"/>
      <c r="C192" s="116" t="s">
        <v>218</v>
      </c>
      <c r="D192" s="116"/>
      <c r="E192" s="116"/>
      <c r="F192" s="116"/>
      <c r="G192" s="116"/>
      <c r="H192" s="116"/>
      <c r="I192" s="116"/>
      <c r="J192" s="116"/>
      <c r="K192" s="117">
        <v>87</v>
      </c>
      <c r="L192" s="117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2"/>
    </row>
    <row r="193" spans="2:55" ht="26.25" customHeight="1">
      <c r="B193" s="16"/>
      <c r="C193" s="116" t="s">
        <v>219</v>
      </c>
      <c r="D193" s="116"/>
      <c r="E193" s="116"/>
      <c r="F193" s="116"/>
      <c r="G193" s="116"/>
      <c r="H193" s="116"/>
      <c r="I193" s="116"/>
      <c r="J193" s="116"/>
      <c r="K193" s="117">
        <v>88</v>
      </c>
      <c r="L193" s="117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2"/>
    </row>
    <row r="194" spans="2:55" ht="12" customHeight="1">
      <c r="B194" s="16"/>
      <c r="C194" s="116" t="s">
        <v>220</v>
      </c>
      <c r="D194" s="116"/>
      <c r="E194" s="116"/>
      <c r="F194" s="116"/>
      <c r="G194" s="116"/>
      <c r="H194" s="116"/>
      <c r="I194" s="116"/>
      <c r="J194" s="116"/>
      <c r="K194" s="117">
        <v>89</v>
      </c>
      <c r="L194" s="117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2"/>
    </row>
    <row r="195" spans="2:55" ht="12" customHeight="1">
      <c r="B195" s="16"/>
      <c r="C195" s="116" t="s">
        <v>221</v>
      </c>
      <c r="D195" s="116"/>
      <c r="E195" s="116"/>
      <c r="F195" s="116"/>
      <c r="G195" s="116"/>
      <c r="H195" s="116"/>
      <c r="I195" s="116"/>
      <c r="J195" s="116"/>
      <c r="K195" s="117">
        <v>90</v>
      </c>
      <c r="L195" s="117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2"/>
    </row>
    <row r="196" spans="2:55" ht="21.75" customHeight="1">
      <c r="B196" s="16"/>
      <c r="C196" s="116" t="s">
        <v>222</v>
      </c>
      <c r="D196" s="116"/>
      <c r="E196" s="116"/>
      <c r="F196" s="116"/>
      <c r="G196" s="116"/>
      <c r="H196" s="116"/>
      <c r="I196" s="116"/>
      <c r="J196" s="116"/>
      <c r="K196" s="117">
        <v>91</v>
      </c>
      <c r="L196" s="117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2"/>
    </row>
    <row r="197" spans="2:55" ht="12" customHeight="1">
      <c r="B197" s="16"/>
      <c r="C197" s="116" t="s">
        <v>223</v>
      </c>
      <c r="D197" s="116"/>
      <c r="E197" s="116"/>
      <c r="F197" s="116"/>
      <c r="G197" s="116"/>
      <c r="H197" s="116"/>
      <c r="I197" s="116"/>
      <c r="J197" s="116"/>
      <c r="K197" s="117">
        <v>92</v>
      </c>
      <c r="L197" s="117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2"/>
    </row>
    <row r="198" spans="2:55" ht="12" customHeight="1">
      <c r="B198" s="16"/>
      <c r="C198" s="116" t="s">
        <v>224</v>
      </c>
      <c r="D198" s="116"/>
      <c r="E198" s="116"/>
      <c r="F198" s="116"/>
      <c r="G198" s="116"/>
      <c r="H198" s="116"/>
      <c r="I198" s="116"/>
      <c r="J198" s="116"/>
      <c r="K198" s="117">
        <v>93</v>
      </c>
      <c r="L198" s="117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2"/>
    </row>
    <row r="199" spans="2:55" ht="12" customHeight="1">
      <c r="B199" s="16"/>
      <c r="C199" s="116" t="s">
        <v>225</v>
      </c>
      <c r="D199" s="116"/>
      <c r="E199" s="116"/>
      <c r="F199" s="116"/>
      <c r="G199" s="116"/>
      <c r="H199" s="116"/>
      <c r="I199" s="116"/>
      <c r="J199" s="116"/>
      <c r="K199" s="117">
        <v>94</v>
      </c>
      <c r="L199" s="117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2"/>
    </row>
    <row r="200" spans="2:55" ht="33" customHeight="1">
      <c r="B200" s="16"/>
      <c r="C200" s="116" t="s">
        <v>262</v>
      </c>
      <c r="D200" s="116"/>
      <c r="E200" s="116"/>
      <c r="F200" s="116"/>
      <c r="G200" s="116"/>
      <c r="H200" s="116"/>
      <c r="I200" s="116"/>
      <c r="J200" s="116"/>
      <c r="K200" s="117">
        <v>95</v>
      </c>
      <c r="L200" s="117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2"/>
    </row>
    <row r="201" spans="2:55" ht="12" customHeight="1">
      <c r="B201" s="16"/>
      <c r="C201" s="116" t="s">
        <v>226</v>
      </c>
      <c r="D201" s="116"/>
      <c r="E201" s="116"/>
      <c r="F201" s="116"/>
      <c r="G201" s="116"/>
      <c r="H201" s="116"/>
      <c r="I201" s="116"/>
      <c r="J201" s="116"/>
      <c r="K201" s="117">
        <v>96</v>
      </c>
      <c r="L201" s="117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2"/>
    </row>
    <row r="202" spans="2:55" ht="21.75" customHeight="1">
      <c r="B202" s="16"/>
      <c r="C202" s="116" t="s">
        <v>227</v>
      </c>
      <c r="D202" s="116"/>
      <c r="E202" s="116"/>
      <c r="F202" s="116"/>
      <c r="G202" s="116"/>
      <c r="H202" s="116"/>
      <c r="I202" s="116"/>
      <c r="J202" s="116"/>
      <c r="K202" s="117">
        <v>97</v>
      </c>
      <c r="L202" s="117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2"/>
    </row>
    <row r="203" spans="2:55" ht="33.75" customHeight="1">
      <c r="B203" s="16"/>
      <c r="C203" s="116" t="s">
        <v>228</v>
      </c>
      <c r="D203" s="116"/>
      <c r="E203" s="116"/>
      <c r="F203" s="116"/>
      <c r="G203" s="116"/>
      <c r="H203" s="116"/>
      <c r="I203" s="116"/>
      <c r="J203" s="116"/>
      <c r="K203" s="117">
        <v>98</v>
      </c>
      <c r="L203" s="117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2"/>
    </row>
    <row r="204" spans="2:55" ht="12" customHeight="1">
      <c r="B204" s="16"/>
      <c r="C204" s="116" t="s">
        <v>229</v>
      </c>
      <c r="D204" s="116"/>
      <c r="E204" s="116"/>
      <c r="F204" s="116"/>
      <c r="G204" s="116"/>
      <c r="H204" s="116"/>
      <c r="I204" s="116"/>
      <c r="J204" s="116"/>
      <c r="K204" s="117">
        <v>99</v>
      </c>
      <c r="L204" s="117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2"/>
    </row>
    <row r="205" spans="2:55" ht="12" customHeight="1">
      <c r="B205" s="16"/>
      <c r="C205" s="116" t="s">
        <v>230</v>
      </c>
      <c r="D205" s="116"/>
      <c r="E205" s="116"/>
      <c r="F205" s="116"/>
      <c r="G205" s="116"/>
      <c r="H205" s="116"/>
      <c r="I205" s="116"/>
      <c r="J205" s="116"/>
      <c r="K205" s="117">
        <v>100</v>
      </c>
      <c r="L205" s="117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2"/>
    </row>
    <row r="206" spans="2:55" ht="12" customHeight="1">
      <c r="B206" s="16"/>
      <c r="C206" s="116" t="s">
        <v>231</v>
      </c>
      <c r="D206" s="116"/>
      <c r="E206" s="116"/>
      <c r="F206" s="116"/>
      <c r="G206" s="116"/>
      <c r="H206" s="116"/>
      <c r="I206" s="116"/>
      <c r="J206" s="116"/>
      <c r="K206" s="117">
        <v>101</v>
      </c>
      <c r="L206" s="117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2"/>
    </row>
    <row r="207" spans="2:55" ht="12" customHeight="1">
      <c r="B207" s="16"/>
      <c r="C207" s="116" t="s">
        <v>232</v>
      </c>
      <c r="D207" s="116"/>
      <c r="E207" s="116"/>
      <c r="F207" s="116"/>
      <c r="G207" s="116"/>
      <c r="H207" s="116"/>
      <c r="I207" s="116"/>
      <c r="J207" s="116"/>
      <c r="K207" s="117">
        <v>102</v>
      </c>
      <c r="L207" s="117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2"/>
    </row>
    <row r="208" spans="2:55" ht="12" customHeight="1">
      <c r="B208" s="16"/>
      <c r="C208" s="120" t="s">
        <v>233</v>
      </c>
      <c r="D208" s="120"/>
      <c r="E208" s="120"/>
      <c r="F208" s="120"/>
      <c r="G208" s="120"/>
      <c r="H208" s="120"/>
      <c r="I208" s="120"/>
      <c r="J208" s="120"/>
      <c r="K208" s="121">
        <v>103</v>
      </c>
      <c r="L208" s="121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2"/>
    </row>
    <row r="209" spans="2:55" ht="12" customHeight="1">
      <c r="B209" s="16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69" t="s">
        <v>359</v>
      </c>
      <c r="BC209" s="12"/>
    </row>
    <row r="210" spans="2:55" ht="12" customHeight="1">
      <c r="B210" s="1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84"/>
      <c r="AZ210" s="84"/>
      <c r="BA210" s="84"/>
      <c r="BB210" s="85" t="s">
        <v>261</v>
      </c>
      <c r="BC210" s="12"/>
    </row>
    <row r="211" spans="2:55" ht="12" customHeight="1">
      <c r="B211" s="16"/>
      <c r="C211" s="187" t="s">
        <v>164</v>
      </c>
      <c r="D211" s="187"/>
      <c r="E211" s="187"/>
      <c r="F211" s="187"/>
      <c r="G211" s="187"/>
      <c r="H211" s="187"/>
      <c r="I211" s="187"/>
      <c r="J211" s="187"/>
      <c r="K211" s="188" t="s">
        <v>194</v>
      </c>
      <c r="L211" s="188"/>
      <c r="M211" s="188" t="s">
        <v>64</v>
      </c>
      <c r="N211" s="188"/>
      <c r="O211" s="188"/>
      <c r="P211" s="188" t="s">
        <v>65</v>
      </c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88"/>
      <c r="BA211" s="188"/>
      <c r="BB211" s="188"/>
      <c r="BC211" s="12"/>
    </row>
    <row r="212" spans="2:55" ht="12" customHeight="1">
      <c r="B212" s="16"/>
      <c r="C212" s="187"/>
      <c r="D212" s="187"/>
      <c r="E212" s="187"/>
      <c r="F212" s="187"/>
      <c r="G212" s="187"/>
      <c r="H212" s="187"/>
      <c r="I212" s="187"/>
      <c r="J212" s="187"/>
      <c r="K212" s="188"/>
      <c r="L212" s="188"/>
      <c r="M212" s="188"/>
      <c r="N212" s="188"/>
      <c r="O212" s="188"/>
      <c r="P212" s="128" t="s">
        <v>66</v>
      </c>
      <c r="Q212" s="128"/>
      <c r="R212" s="128"/>
      <c r="S212" s="127" t="s">
        <v>67</v>
      </c>
      <c r="T212" s="128"/>
      <c r="U212" s="128"/>
      <c r="V212" s="128"/>
      <c r="W212" s="128"/>
      <c r="X212" s="128"/>
      <c r="Y212" s="128"/>
      <c r="Z212" s="128"/>
      <c r="AA212" s="128"/>
      <c r="AB212" s="128" t="s">
        <v>70</v>
      </c>
      <c r="AC212" s="128"/>
      <c r="AD212" s="128"/>
      <c r="AE212" s="127" t="s">
        <v>67</v>
      </c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 t="s">
        <v>75</v>
      </c>
      <c r="AR212" s="128"/>
      <c r="AS212" s="128"/>
      <c r="AT212" s="128" t="s">
        <v>76</v>
      </c>
      <c r="AU212" s="128"/>
      <c r="AV212" s="128"/>
      <c r="AW212" s="127" t="s">
        <v>67</v>
      </c>
      <c r="AX212" s="128"/>
      <c r="AY212" s="128"/>
      <c r="AZ212" s="128"/>
      <c r="BA212" s="128"/>
      <c r="BB212" s="128"/>
      <c r="BC212" s="12"/>
    </row>
    <row r="213" spans="2:55" ht="12" customHeight="1">
      <c r="B213" s="16"/>
      <c r="C213" s="187"/>
      <c r="D213" s="187"/>
      <c r="E213" s="187"/>
      <c r="F213" s="187"/>
      <c r="G213" s="187"/>
      <c r="H213" s="187"/>
      <c r="I213" s="187"/>
      <c r="J213" s="187"/>
      <c r="K213" s="188"/>
      <c r="L213" s="188"/>
      <c r="M213" s="188"/>
      <c r="N213" s="188"/>
      <c r="O213" s="188"/>
      <c r="P213" s="128"/>
      <c r="Q213" s="128"/>
      <c r="R213" s="128"/>
      <c r="S213" s="127" t="s">
        <v>68</v>
      </c>
      <c r="T213" s="128"/>
      <c r="U213" s="128"/>
      <c r="V213" s="128" t="s">
        <v>69</v>
      </c>
      <c r="W213" s="128"/>
      <c r="X213" s="128"/>
      <c r="Y213" s="128" t="s">
        <v>79</v>
      </c>
      <c r="Z213" s="128"/>
      <c r="AA213" s="128"/>
      <c r="AB213" s="128"/>
      <c r="AC213" s="128"/>
      <c r="AD213" s="128"/>
      <c r="AE213" s="127" t="s">
        <v>71</v>
      </c>
      <c r="AF213" s="128"/>
      <c r="AG213" s="128"/>
      <c r="AH213" s="128" t="s">
        <v>72</v>
      </c>
      <c r="AI213" s="128"/>
      <c r="AJ213" s="128"/>
      <c r="AK213" s="128" t="s">
        <v>73</v>
      </c>
      <c r="AL213" s="128"/>
      <c r="AM213" s="128"/>
      <c r="AN213" s="128" t="s">
        <v>74</v>
      </c>
      <c r="AO213" s="128"/>
      <c r="AP213" s="128"/>
      <c r="AQ213" s="128"/>
      <c r="AR213" s="128"/>
      <c r="AS213" s="128"/>
      <c r="AT213" s="128"/>
      <c r="AU213" s="128"/>
      <c r="AV213" s="128"/>
      <c r="AW213" s="127" t="s">
        <v>77</v>
      </c>
      <c r="AX213" s="128"/>
      <c r="AY213" s="128"/>
      <c r="AZ213" s="128" t="s">
        <v>78</v>
      </c>
      <c r="BA213" s="128"/>
      <c r="BB213" s="128"/>
      <c r="BC213" s="12"/>
    </row>
    <row r="214" spans="2:55" ht="12" customHeight="1">
      <c r="B214" s="16"/>
      <c r="C214" s="187"/>
      <c r="D214" s="187"/>
      <c r="E214" s="187"/>
      <c r="F214" s="187"/>
      <c r="G214" s="187"/>
      <c r="H214" s="187"/>
      <c r="I214" s="187"/>
      <c r="J214" s="187"/>
      <c r="K214" s="188"/>
      <c r="L214" s="188"/>
      <c r="M214" s="188"/>
      <c r="N214" s="188"/>
      <c r="O214" s="188"/>
      <c r="P214" s="128"/>
      <c r="Q214" s="128"/>
      <c r="R214" s="128"/>
      <c r="S214" s="127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7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7"/>
      <c r="AX214" s="128"/>
      <c r="AY214" s="128"/>
      <c r="AZ214" s="128"/>
      <c r="BA214" s="128"/>
      <c r="BB214" s="128"/>
      <c r="BC214" s="12"/>
    </row>
    <row r="215" spans="2:55" ht="12" customHeight="1">
      <c r="B215" s="16"/>
      <c r="C215" s="187"/>
      <c r="D215" s="187"/>
      <c r="E215" s="187"/>
      <c r="F215" s="187"/>
      <c r="G215" s="187"/>
      <c r="H215" s="187"/>
      <c r="I215" s="187"/>
      <c r="J215" s="187"/>
      <c r="K215" s="188"/>
      <c r="L215" s="188"/>
      <c r="M215" s="188"/>
      <c r="N215" s="188"/>
      <c r="O215" s="188"/>
      <c r="P215" s="128"/>
      <c r="Q215" s="128"/>
      <c r="R215" s="128"/>
      <c r="S215" s="127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7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7"/>
      <c r="AX215" s="128"/>
      <c r="AY215" s="128"/>
      <c r="AZ215" s="128"/>
      <c r="BA215" s="128"/>
      <c r="BB215" s="128"/>
      <c r="BC215" s="12"/>
    </row>
    <row r="216" spans="2:55" ht="12" customHeight="1">
      <c r="B216" s="16"/>
      <c r="C216" s="187"/>
      <c r="D216" s="187"/>
      <c r="E216" s="187"/>
      <c r="F216" s="187"/>
      <c r="G216" s="187"/>
      <c r="H216" s="187"/>
      <c r="I216" s="187"/>
      <c r="J216" s="187"/>
      <c r="K216" s="188"/>
      <c r="L216" s="188"/>
      <c r="M216" s="188"/>
      <c r="N216" s="188"/>
      <c r="O216" s="188"/>
      <c r="P216" s="128"/>
      <c r="Q216" s="128"/>
      <c r="R216" s="128"/>
      <c r="S216" s="127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7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7"/>
      <c r="AX216" s="128"/>
      <c r="AY216" s="128"/>
      <c r="AZ216" s="128"/>
      <c r="BA216" s="128"/>
      <c r="BB216" s="128"/>
      <c r="BC216" s="12"/>
    </row>
    <row r="217" spans="2:55" ht="12" customHeight="1">
      <c r="B217" s="16"/>
      <c r="C217" s="109" t="s">
        <v>162</v>
      </c>
      <c r="D217" s="109"/>
      <c r="E217" s="109"/>
      <c r="F217" s="109"/>
      <c r="G217" s="109"/>
      <c r="H217" s="109"/>
      <c r="I217" s="109"/>
      <c r="J217" s="109"/>
      <c r="K217" s="109" t="s">
        <v>163</v>
      </c>
      <c r="L217" s="109"/>
      <c r="M217" s="109">
        <v>1</v>
      </c>
      <c r="N217" s="109"/>
      <c r="O217" s="109"/>
      <c r="P217" s="109">
        <v>2</v>
      </c>
      <c r="Q217" s="109"/>
      <c r="R217" s="109"/>
      <c r="S217" s="109">
        <v>3</v>
      </c>
      <c r="T217" s="109"/>
      <c r="U217" s="109"/>
      <c r="V217" s="109">
        <v>4</v>
      </c>
      <c r="W217" s="109"/>
      <c r="X217" s="109"/>
      <c r="Y217" s="109">
        <v>5</v>
      </c>
      <c r="Z217" s="109"/>
      <c r="AA217" s="109"/>
      <c r="AB217" s="109">
        <v>6</v>
      </c>
      <c r="AC217" s="109"/>
      <c r="AD217" s="109"/>
      <c r="AE217" s="109">
        <v>7</v>
      </c>
      <c r="AF217" s="109"/>
      <c r="AG217" s="109"/>
      <c r="AH217" s="109">
        <v>8</v>
      </c>
      <c r="AI217" s="109"/>
      <c r="AJ217" s="109"/>
      <c r="AK217" s="109">
        <v>9</v>
      </c>
      <c r="AL217" s="109"/>
      <c r="AM217" s="109"/>
      <c r="AN217" s="109">
        <v>10</v>
      </c>
      <c r="AO217" s="109"/>
      <c r="AP217" s="109"/>
      <c r="AQ217" s="109">
        <v>11</v>
      </c>
      <c r="AR217" s="109"/>
      <c r="AS217" s="109"/>
      <c r="AT217" s="109">
        <v>12</v>
      </c>
      <c r="AU217" s="109"/>
      <c r="AV217" s="109"/>
      <c r="AW217" s="109">
        <v>13</v>
      </c>
      <c r="AX217" s="109"/>
      <c r="AY217" s="109"/>
      <c r="AZ217" s="109">
        <v>14</v>
      </c>
      <c r="BA217" s="109"/>
      <c r="BB217" s="109"/>
      <c r="BC217" s="12"/>
    </row>
    <row r="218" spans="2:55" ht="12" customHeight="1">
      <c r="B218" s="16"/>
      <c r="C218" s="123" t="s">
        <v>234</v>
      </c>
      <c r="D218" s="123"/>
      <c r="E218" s="123"/>
      <c r="F218" s="123"/>
      <c r="G218" s="123"/>
      <c r="H218" s="123"/>
      <c r="I218" s="123"/>
      <c r="J218" s="123"/>
      <c r="K218" s="124">
        <v>104</v>
      </c>
      <c r="L218" s="124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"/>
    </row>
    <row r="219" spans="2:55" ht="12" customHeight="1">
      <c r="B219" s="16"/>
      <c r="C219" s="116" t="s">
        <v>235</v>
      </c>
      <c r="D219" s="116"/>
      <c r="E219" s="116"/>
      <c r="F219" s="116"/>
      <c r="G219" s="116"/>
      <c r="H219" s="116"/>
      <c r="I219" s="116"/>
      <c r="J219" s="116"/>
      <c r="K219" s="117">
        <v>105</v>
      </c>
      <c r="L219" s="117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2"/>
    </row>
    <row r="220" spans="2:55" ht="12" customHeight="1">
      <c r="B220" s="16"/>
      <c r="C220" s="116" t="s">
        <v>236</v>
      </c>
      <c r="D220" s="116"/>
      <c r="E220" s="116"/>
      <c r="F220" s="116"/>
      <c r="G220" s="116"/>
      <c r="H220" s="116"/>
      <c r="I220" s="116"/>
      <c r="J220" s="116"/>
      <c r="K220" s="117">
        <v>106</v>
      </c>
      <c r="L220" s="117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2"/>
    </row>
    <row r="221" spans="2:55" ht="12" customHeight="1">
      <c r="B221" s="16"/>
      <c r="C221" s="116" t="s">
        <v>237</v>
      </c>
      <c r="D221" s="116"/>
      <c r="E221" s="116"/>
      <c r="F221" s="116"/>
      <c r="G221" s="116"/>
      <c r="H221" s="116"/>
      <c r="I221" s="116"/>
      <c r="J221" s="116"/>
      <c r="K221" s="117">
        <v>107</v>
      </c>
      <c r="L221" s="117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2"/>
    </row>
    <row r="222" spans="2:55" ht="24.75" customHeight="1">
      <c r="B222" s="16"/>
      <c r="C222" s="116" t="s">
        <v>238</v>
      </c>
      <c r="D222" s="116"/>
      <c r="E222" s="116"/>
      <c r="F222" s="116"/>
      <c r="G222" s="116"/>
      <c r="H222" s="116"/>
      <c r="I222" s="116"/>
      <c r="J222" s="116"/>
      <c r="K222" s="117">
        <v>108</v>
      </c>
      <c r="L222" s="117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2"/>
    </row>
    <row r="223" spans="2:55" ht="12" customHeight="1">
      <c r="B223" s="16"/>
      <c r="C223" s="116" t="s">
        <v>82</v>
      </c>
      <c r="D223" s="116"/>
      <c r="E223" s="116"/>
      <c r="F223" s="116"/>
      <c r="G223" s="116"/>
      <c r="H223" s="116"/>
      <c r="I223" s="116"/>
      <c r="J223" s="116"/>
      <c r="K223" s="117">
        <v>109</v>
      </c>
      <c r="L223" s="117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2"/>
    </row>
    <row r="224" spans="2:55" ht="33" customHeight="1">
      <c r="B224" s="16"/>
      <c r="C224" s="116" t="s">
        <v>240</v>
      </c>
      <c r="D224" s="116"/>
      <c r="E224" s="116"/>
      <c r="F224" s="116"/>
      <c r="G224" s="116"/>
      <c r="H224" s="116"/>
      <c r="I224" s="116"/>
      <c r="J224" s="116"/>
      <c r="K224" s="117">
        <v>110</v>
      </c>
      <c r="L224" s="117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2"/>
    </row>
    <row r="225" spans="2:55" ht="41.25" customHeight="1">
      <c r="B225" s="16"/>
      <c r="C225" s="116" t="s">
        <v>83</v>
      </c>
      <c r="D225" s="116"/>
      <c r="E225" s="116"/>
      <c r="F225" s="116"/>
      <c r="G225" s="116"/>
      <c r="H225" s="116"/>
      <c r="I225" s="116"/>
      <c r="J225" s="116"/>
      <c r="K225" s="117">
        <v>111</v>
      </c>
      <c r="L225" s="117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2"/>
    </row>
    <row r="226" spans="2:55" ht="37.5" customHeight="1">
      <c r="B226" s="16"/>
      <c r="C226" s="116" t="s">
        <v>84</v>
      </c>
      <c r="D226" s="116"/>
      <c r="E226" s="116"/>
      <c r="F226" s="116"/>
      <c r="G226" s="116"/>
      <c r="H226" s="116"/>
      <c r="I226" s="116"/>
      <c r="J226" s="116"/>
      <c r="K226" s="117">
        <v>112</v>
      </c>
      <c r="L226" s="117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2"/>
    </row>
    <row r="227" spans="2:55" ht="33.75" customHeight="1">
      <c r="B227" s="16"/>
      <c r="C227" s="116" t="s">
        <v>85</v>
      </c>
      <c r="D227" s="116"/>
      <c r="E227" s="116"/>
      <c r="F227" s="116"/>
      <c r="G227" s="116"/>
      <c r="H227" s="116"/>
      <c r="I227" s="116"/>
      <c r="J227" s="116"/>
      <c r="K227" s="117">
        <v>113</v>
      </c>
      <c r="L227" s="117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2"/>
    </row>
    <row r="228" spans="2:55" ht="12" customHeight="1">
      <c r="B228" s="16"/>
      <c r="C228" s="116" t="s">
        <v>243</v>
      </c>
      <c r="D228" s="116"/>
      <c r="E228" s="116"/>
      <c r="F228" s="116"/>
      <c r="G228" s="116"/>
      <c r="H228" s="116"/>
      <c r="I228" s="116"/>
      <c r="J228" s="116"/>
      <c r="K228" s="117">
        <v>114</v>
      </c>
      <c r="L228" s="117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2"/>
    </row>
    <row r="229" spans="2:55" ht="24" customHeight="1">
      <c r="B229" s="16"/>
      <c r="C229" s="116" t="s">
        <v>86</v>
      </c>
      <c r="D229" s="116"/>
      <c r="E229" s="116"/>
      <c r="F229" s="116"/>
      <c r="G229" s="116"/>
      <c r="H229" s="116"/>
      <c r="I229" s="116"/>
      <c r="J229" s="116"/>
      <c r="K229" s="117">
        <v>115</v>
      </c>
      <c r="L229" s="117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2"/>
    </row>
    <row r="230" spans="2:55" ht="12" customHeight="1">
      <c r="B230" s="16"/>
      <c r="C230" s="116" t="s">
        <v>302</v>
      </c>
      <c r="D230" s="116"/>
      <c r="E230" s="116"/>
      <c r="F230" s="116"/>
      <c r="G230" s="116"/>
      <c r="H230" s="116"/>
      <c r="I230" s="116"/>
      <c r="J230" s="116"/>
      <c r="K230" s="117">
        <v>116</v>
      </c>
      <c r="L230" s="117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2"/>
    </row>
    <row r="231" spans="2:55" ht="12" customHeight="1">
      <c r="B231" s="16"/>
      <c r="C231" s="116" t="s">
        <v>239</v>
      </c>
      <c r="D231" s="116"/>
      <c r="E231" s="116"/>
      <c r="F231" s="116"/>
      <c r="G231" s="116"/>
      <c r="H231" s="116"/>
      <c r="I231" s="116"/>
      <c r="J231" s="116"/>
      <c r="K231" s="117">
        <v>117</v>
      </c>
      <c r="L231" s="117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2"/>
    </row>
    <row r="232" spans="2:55" ht="12" customHeight="1">
      <c r="B232" s="16"/>
      <c r="C232" s="120"/>
      <c r="D232" s="120"/>
      <c r="E232" s="120"/>
      <c r="F232" s="120"/>
      <c r="G232" s="120"/>
      <c r="H232" s="120"/>
      <c r="I232" s="120"/>
      <c r="J232" s="120"/>
      <c r="K232" s="121">
        <v>118</v>
      </c>
      <c r="L232" s="121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2"/>
    </row>
    <row r="233" spans="2:55" ht="12" customHeight="1">
      <c r="B233" s="16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36"/>
      <c r="AI233" s="36"/>
      <c r="AJ233" s="36"/>
      <c r="AK233" s="36"/>
      <c r="AL233" s="36"/>
      <c r="AM233" s="36"/>
      <c r="AN233" s="36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12"/>
    </row>
    <row r="234" spans="2:55" ht="12" customHeight="1">
      <c r="B234" s="16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69" t="s">
        <v>304</v>
      </c>
      <c r="BC234" s="12"/>
    </row>
    <row r="235" spans="2:55" ht="12" customHeight="1">
      <c r="B235" s="16"/>
      <c r="C235" s="97" t="s">
        <v>90</v>
      </c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12"/>
    </row>
    <row r="236" spans="2:55" ht="12" customHeight="1">
      <c r="B236" s="1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84"/>
      <c r="AZ236" s="84"/>
      <c r="BA236" s="84"/>
      <c r="BB236" s="85" t="s">
        <v>261</v>
      </c>
      <c r="BC236" s="12"/>
    </row>
    <row r="237" spans="2:55" ht="12" customHeight="1">
      <c r="B237" s="16"/>
      <c r="C237" s="98" t="s">
        <v>164</v>
      </c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9" t="s">
        <v>194</v>
      </c>
      <c r="AF237" s="99"/>
      <c r="AG237" s="99"/>
      <c r="AH237" s="99" t="s">
        <v>91</v>
      </c>
      <c r="AI237" s="99"/>
      <c r="AJ237" s="99"/>
      <c r="AK237" s="99"/>
      <c r="AL237" s="99"/>
      <c r="AM237" s="99"/>
      <c r="AN237" s="99"/>
      <c r="AO237" s="212" t="s">
        <v>210</v>
      </c>
      <c r="AP237" s="212"/>
      <c r="AQ237" s="212"/>
      <c r="AR237" s="212"/>
      <c r="AS237" s="212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2"/>
    </row>
    <row r="238" spans="2:55" ht="12" customHeight="1">
      <c r="B238" s="16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212" t="s">
        <v>212</v>
      </c>
      <c r="AP238" s="212"/>
      <c r="AQ238" s="212"/>
      <c r="AR238" s="212"/>
      <c r="AS238" s="212"/>
      <c r="AT238" s="190"/>
      <c r="AU238" s="190"/>
      <c r="AV238" s="190" t="s">
        <v>211</v>
      </c>
      <c r="AW238" s="190"/>
      <c r="AX238" s="190"/>
      <c r="AY238" s="190"/>
      <c r="AZ238" s="190"/>
      <c r="BA238" s="190"/>
      <c r="BB238" s="190"/>
      <c r="BC238" s="12"/>
    </row>
    <row r="239" spans="2:55" ht="12" customHeight="1">
      <c r="B239" s="16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212"/>
      <c r="AP239" s="212"/>
      <c r="AQ239" s="212"/>
      <c r="AR239" s="212"/>
      <c r="AS239" s="212"/>
      <c r="AT239" s="190"/>
      <c r="AU239" s="190"/>
      <c r="AV239" s="190"/>
      <c r="AW239" s="190"/>
      <c r="AX239" s="190"/>
      <c r="AY239" s="190"/>
      <c r="AZ239" s="190"/>
      <c r="BA239" s="190"/>
      <c r="BB239" s="190"/>
      <c r="BC239" s="12"/>
    </row>
    <row r="240" spans="2:55" ht="12" customHeight="1">
      <c r="B240" s="16"/>
      <c r="C240" s="109" t="s">
        <v>162</v>
      </c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 t="s">
        <v>163</v>
      </c>
      <c r="AF240" s="109"/>
      <c r="AG240" s="109"/>
      <c r="AH240" s="109">
        <v>1</v>
      </c>
      <c r="AI240" s="109"/>
      <c r="AJ240" s="109"/>
      <c r="AK240" s="109"/>
      <c r="AL240" s="109"/>
      <c r="AM240" s="109"/>
      <c r="AN240" s="109"/>
      <c r="AO240" s="109">
        <v>2</v>
      </c>
      <c r="AP240" s="109"/>
      <c r="AQ240" s="109"/>
      <c r="AR240" s="109"/>
      <c r="AS240" s="109"/>
      <c r="AT240" s="109"/>
      <c r="AU240" s="109"/>
      <c r="AV240" s="109">
        <v>3</v>
      </c>
      <c r="AW240" s="109"/>
      <c r="AX240" s="109"/>
      <c r="AY240" s="109"/>
      <c r="AZ240" s="109"/>
      <c r="BA240" s="109"/>
      <c r="BB240" s="109"/>
      <c r="BC240" s="12"/>
    </row>
    <row r="241" spans="2:55" ht="12" customHeight="1">
      <c r="B241" s="16"/>
      <c r="C241" s="106" t="s">
        <v>213</v>
      </c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7">
        <v>120</v>
      </c>
      <c r="AF241" s="107"/>
      <c r="AG241" s="107"/>
      <c r="AH241" s="108">
        <f>SUM(AH242:AN251)</f>
        <v>0</v>
      </c>
      <c r="AI241" s="108"/>
      <c r="AJ241" s="108"/>
      <c r="AK241" s="108"/>
      <c r="AL241" s="108"/>
      <c r="AM241" s="108"/>
      <c r="AN241" s="108"/>
      <c r="AO241" s="108">
        <f>SUM(AO242:AU251)</f>
        <v>0</v>
      </c>
      <c r="AP241" s="108"/>
      <c r="AQ241" s="108"/>
      <c r="AR241" s="108"/>
      <c r="AS241" s="108"/>
      <c r="AT241" s="108"/>
      <c r="AU241" s="108"/>
      <c r="AV241" s="108">
        <f>SUM(AV242:BB251)</f>
        <v>0</v>
      </c>
      <c r="AW241" s="108"/>
      <c r="AX241" s="108"/>
      <c r="AY241" s="108"/>
      <c r="AZ241" s="108"/>
      <c r="BA241" s="108"/>
      <c r="BB241" s="108"/>
      <c r="BC241" s="12"/>
    </row>
    <row r="242" spans="2:55" ht="24" customHeight="1">
      <c r="B242" s="16"/>
      <c r="C242" s="103" t="s">
        <v>92</v>
      </c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4">
        <v>121</v>
      </c>
      <c r="AF242" s="104"/>
      <c r="AG242" s="104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2"/>
    </row>
    <row r="243" spans="2:55" ht="12" customHeight="1">
      <c r="B243" s="16"/>
      <c r="C243" s="103" t="s">
        <v>241</v>
      </c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4">
        <v>122</v>
      </c>
      <c r="AF243" s="104"/>
      <c r="AG243" s="104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2"/>
    </row>
    <row r="244" spans="2:55" ht="12" customHeight="1">
      <c r="B244" s="16"/>
      <c r="C244" s="103" t="s">
        <v>242</v>
      </c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4">
        <v>123</v>
      </c>
      <c r="AF244" s="104"/>
      <c r="AG244" s="104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2"/>
    </row>
    <row r="245" spans="2:55" ht="12" customHeight="1">
      <c r="B245" s="16"/>
      <c r="C245" s="103" t="s">
        <v>244</v>
      </c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4">
        <v>124</v>
      </c>
      <c r="AF245" s="104"/>
      <c r="AG245" s="104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2"/>
    </row>
    <row r="246" spans="2:55" ht="12" customHeight="1">
      <c r="B246" s="16"/>
      <c r="C246" s="103" t="s">
        <v>245</v>
      </c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4">
        <v>125</v>
      </c>
      <c r="AF246" s="104"/>
      <c r="AG246" s="104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2"/>
    </row>
    <row r="247" spans="2:55" ht="12" customHeight="1">
      <c r="B247" s="16"/>
      <c r="C247" s="103" t="s">
        <v>93</v>
      </c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4">
        <v>126</v>
      </c>
      <c r="AF247" s="104"/>
      <c r="AG247" s="104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2"/>
    </row>
    <row r="248" spans="2:55" ht="12" customHeight="1">
      <c r="B248" s="16"/>
      <c r="C248" s="103" t="s">
        <v>94</v>
      </c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4">
        <v>127</v>
      </c>
      <c r="AF248" s="104"/>
      <c r="AG248" s="104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2"/>
    </row>
    <row r="249" spans="2:55" ht="12" customHeight="1">
      <c r="B249" s="16"/>
      <c r="C249" s="103" t="s">
        <v>95</v>
      </c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4">
        <v>128</v>
      </c>
      <c r="AF249" s="104"/>
      <c r="AG249" s="104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2"/>
    </row>
    <row r="250" spans="2:55" ht="12" customHeight="1">
      <c r="B250" s="16"/>
      <c r="C250" s="103" t="s">
        <v>246</v>
      </c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4">
        <v>129</v>
      </c>
      <c r="AF250" s="104"/>
      <c r="AG250" s="104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2"/>
    </row>
    <row r="251" spans="2:55" ht="12" customHeight="1">
      <c r="B251" s="16"/>
      <c r="C251" s="103" t="s">
        <v>96</v>
      </c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4">
        <v>130</v>
      </c>
      <c r="AF251" s="104"/>
      <c r="AG251" s="104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2"/>
    </row>
    <row r="252" spans="2:55" ht="12" customHeight="1">
      <c r="B252" s="16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4">
        <v>131</v>
      </c>
      <c r="AF252" s="104"/>
      <c r="AG252" s="104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2"/>
    </row>
    <row r="253" spans="2:55" ht="12" customHeight="1">
      <c r="B253" s="16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4">
        <v>132</v>
      </c>
      <c r="AF253" s="94"/>
      <c r="AG253" s="94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12"/>
    </row>
    <row r="254" spans="2:55" ht="12" customHeight="1">
      <c r="B254" s="16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36"/>
      <c r="AI254" s="36"/>
      <c r="AJ254" s="36"/>
      <c r="AK254" s="36"/>
      <c r="AL254" s="36"/>
      <c r="AM254" s="36"/>
      <c r="AN254" s="36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12"/>
    </row>
    <row r="255" spans="2:55" ht="12" customHeight="1">
      <c r="B255" s="16"/>
      <c r="C255" s="211" t="s">
        <v>178</v>
      </c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  <c r="AH255" s="211"/>
      <c r="AI255" s="211"/>
      <c r="AJ255" s="211"/>
      <c r="AK255" s="211"/>
      <c r="AL255" s="211"/>
      <c r="AM255" s="211"/>
      <c r="AN255" s="211"/>
      <c r="AO255" s="211"/>
      <c r="AP255" s="211"/>
      <c r="AQ255" s="211"/>
      <c r="AR255" s="211"/>
      <c r="AS255" s="211"/>
      <c r="AT255" s="211"/>
      <c r="AU255" s="211"/>
      <c r="AV255" s="211"/>
      <c r="AW255" s="211"/>
      <c r="AX255" s="211"/>
      <c r="AY255" s="211"/>
      <c r="AZ255" s="211"/>
      <c r="BA255" s="211"/>
      <c r="BB255" s="211"/>
      <c r="BC255" s="12"/>
    </row>
    <row r="256" spans="2:55" ht="12" customHeight="1">
      <c r="B256" s="16"/>
      <c r="C256" s="97" t="s">
        <v>97</v>
      </c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12"/>
    </row>
    <row r="257" spans="2:55" ht="12" customHeight="1">
      <c r="B257" s="16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12"/>
    </row>
    <row r="258" spans="2:55" ht="12" customHeight="1">
      <c r="B258" s="16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69" t="s">
        <v>307</v>
      </c>
      <c r="BC258" s="12"/>
    </row>
    <row r="259" spans="2:55" ht="12" customHeight="1">
      <c r="B259" s="16"/>
      <c r="C259" s="97" t="s">
        <v>263</v>
      </c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12"/>
    </row>
    <row r="260" spans="2:55" ht="12" customHeight="1">
      <c r="B260" s="1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76"/>
      <c r="AZ260" s="76"/>
      <c r="BA260" s="76"/>
      <c r="BB260" s="72" t="s">
        <v>261</v>
      </c>
      <c r="BC260" s="12"/>
    </row>
    <row r="261" spans="2:55" ht="12" customHeight="1">
      <c r="B261" s="16"/>
      <c r="C261" s="128" t="s">
        <v>164</v>
      </c>
      <c r="D261" s="128"/>
      <c r="E261" s="128"/>
      <c r="F261" s="128"/>
      <c r="G261" s="128"/>
      <c r="H261" s="188" t="s">
        <v>194</v>
      </c>
      <c r="I261" s="188"/>
      <c r="J261" s="188" t="s">
        <v>334</v>
      </c>
      <c r="K261" s="188"/>
      <c r="L261" s="188"/>
      <c r="M261" s="188" t="s">
        <v>98</v>
      </c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188"/>
      <c r="AA261" s="188"/>
      <c r="AB261" s="188"/>
      <c r="AC261" s="188"/>
      <c r="AD261" s="188"/>
      <c r="AE261" s="188"/>
      <c r="AF261" s="188"/>
      <c r="AG261" s="188"/>
      <c r="AH261" s="188"/>
      <c r="AI261" s="188"/>
      <c r="AJ261" s="188"/>
      <c r="AK261" s="188"/>
      <c r="AL261" s="188"/>
      <c r="AM261" s="188"/>
      <c r="AN261" s="188"/>
      <c r="AO261" s="188"/>
      <c r="AP261" s="188"/>
      <c r="AQ261" s="188"/>
      <c r="AR261" s="188"/>
      <c r="AS261" s="188"/>
      <c r="AT261" s="188"/>
      <c r="AU261" s="188"/>
      <c r="AV261" s="188"/>
      <c r="AW261" s="188"/>
      <c r="AX261" s="188"/>
      <c r="AY261" s="188"/>
      <c r="AZ261" s="188"/>
      <c r="BA261" s="188"/>
      <c r="BB261" s="188"/>
      <c r="BC261" s="12"/>
    </row>
    <row r="262" spans="2:55" ht="12" customHeight="1">
      <c r="B262" s="16"/>
      <c r="C262" s="128"/>
      <c r="D262" s="128"/>
      <c r="E262" s="128"/>
      <c r="F262" s="128"/>
      <c r="G262" s="128"/>
      <c r="H262" s="188"/>
      <c r="I262" s="188"/>
      <c r="J262" s="188"/>
      <c r="K262" s="188"/>
      <c r="L262" s="188"/>
      <c r="M262" s="128" t="s">
        <v>66</v>
      </c>
      <c r="N262" s="128"/>
      <c r="O262" s="128"/>
      <c r="P262" s="127" t="s">
        <v>67</v>
      </c>
      <c r="Q262" s="128"/>
      <c r="R262" s="128"/>
      <c r="S262" s="128"/>
      <c r="T262" s="128"/>
      <c r="U262" s="128"/>
      <c r="V262" s="128"/>
      <c r="W262" s="128"/>
      <c r="X262" s="128"/>
      <c r="Y262" s="128" t="s">
        <v>100</v>
      </c>
      <c r="Z262" s="128"/>
      <c r="AA262" s="128"/>
      <c r="AB262" s="127" t="s">
        <v>67</v>
      </c>
      <c r="AC262" s="128"/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 t="s">
        <v>101</v>
      </c>
      <c r="AO262" s="128"/>
      <c r="AP262" s="128"/>
      <c r="AQ262" s="127" t="s">
        <v>67</v>
      </c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"/>
    </row>
    <row r="263" spans="2:55" ht="12" customHeight="1">
      <c r="B263" s="16"/>
      <c r="C263" s="128"/>
      <c r="D263" s="128"/>
      <c r="E263" s="128"/>
      <c r="F263" s="128"/>
      <c r="G263" s="128"/>
      <c r="H263" s="188"/>
      <c r="I263" s="188"/>
      <c r="J263" s="188"/>
      <c r="K263" s="188"/>
      <c r="L263" s="188"/>
      <c r="M263" s="128"/>
      <c r="N263" s="128"/>
      <c r="O263" s="128"/>
      <c r="P263" s="127" t="s">
        <v>68</v>
      </c>
      <c r="Q263" s="128"/>
      <c r="R263" s="128"/>
      <c r="S263" s="128" t="s">
        <v>69</v>
      </c>
      <c r="T263" s="128"/>
      <c r="U263" s="128"/>
      <c r="V263" s="128" t="s">
        <v>360</v>
      </c>
      <c r="W263" s="128"/>
      <c r="X263" s="128"/>
      <c r="Y263" s="128"/>
      <c r="Z263" s="128"/>
      <c r="AA263" s="128"/>
      <c r="AB263" s="127" t="s">
        <v>71</v>
      </c>
      <c r="AC263" s="128"/>
      <c r="AD263" s="128"/>
      <c r="AE263" s="128" t="s">
        <v>72</v>
      </c>
      <c r="AF263" s="128"/>
      <c r="AG263" s="128"/>
      <c r="AH263" s="128" t="s">
        <v>73</v>
      </c>
      <c r="AI263" s="128"/>
      <c r="AJ263" s="128"/>
      <c r="AK263" s="128" t="s">
        <v>74</v>
      </c>
      <c r="AL263" s="128"/>
      <c r="AM263" s="128"/>
      <c r="AN263" s="128"/>
      <c r="AO263" s="128"/>
      <c r="AP263" s="128"/>
      <c r="AQ263" s="127" t="s">
        <v>102</v>
      </c>
      <c r="AR263" s="128"/>
      <c r="AS263" s="128"/>
      <c r="AT263" s="128" t="s">
        <v>103</v>
      </c>
      <c r="AU263" s="128"/>
      <c r="AV263" s="128"/>
      <c r="AW263" s="128" t="s">
        <v>104</v>
      </c>
      <c r="AX263" s="128"/>
      <c r="AY263" s="128"/>
      <c r="AZ263" s="128" t="s">
        <v>105</v>
      </c>
      <c r="BA263" s="128"/>
      <c r="BB263" s="128"/>
      <c r="BC263" s="12"/>
    </row>
    <row r="264" spans="2:55" ht="12" customHeight="1">
      <c r="B264" s="16"/>
      <c r="C264" s="128"/>
      <c r="D264" s="128"/>
      <c r="E264" s="128"/>
      <c r="F264" s="128"/>
      <c r="G264" s="128"/>
      <c r="H264" s="188"/>
      <c r="I264" s="188"/>
      <c r="J264" s="188"/>
      <c r="K264" s="188"/>
      <c r="L264" s="188"/>
      <c r="M264" s="128"/>
      <c r="N264" s="128"/>
      <c r="O264" s="128"/>
      <c r="P264" s="127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7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7"/>
      <c r="AR264" s="128"/>
      <c r="AS264" s="128"/>
      <c r="AT264" s="128"/>
      <c r="AU264" s="128"/>
      <c r="AV264" s="128"/>
      <c r="AW264" s="128"/>
      <c r="AX264" s="128"/>
      <c r="AY264" s="128"/>
      <c r="AZ264" s="128"/>
      <c r="BA264" s="128"/>
      <c r="BB264" s="128"/>
      <c r="BC264" s="12"/>
    </row>
    <row r="265" spans="2:55" ht="12" customHeight="1">
      <c r="B265" s="16"/>
      <c r="C265" s="128"/>
      <c r="D265" s="128"/>
      <c r="E265" s="128"/>
      <c r="F265" s="128"/>
      <c r="G265" s="128"/>
      <c r="H265" s="188"/>
      <c r="I265" s="188"/>
      <c r="J265" s="188"/>
      <c r="K265" s="188"/>
      <c r="L265" s="188"/>
      <c r="M265" s="128"/>
      <c r="N265" s="128"/>
      <c r="O265" s="128"/>
      <c r="P265" s="127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7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7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"/>
    </row>
    <row r="266" spans="2:55" ht="12" customHeight="1">
      <c r="B266" s="16"/>
      <c r="C266" s="128"/>
      <c r="D266" s="128"/>
      <c r="E266" s="128"/>
      <c r="F266" s="128"/>
      <c r="G266" s="128"/>
      <c r="H266" s="188"/>
      <c r="I266" s="188"/>
      <c r="J266" s="188"/>
      <c r="K266" s="188"/>
      <c r="L266" s="188"/>
      <c r="M266" s="128"/>
      <c r="N266" s="128"/>
      <c r="O266" s="128"/>
      <c r="P266" s="127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7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7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"/>
    </row>
    <row r="267" spans="2:55" ht="12" customHeight="1">
      <c r="B267" s="16"/>
      <c r="C267" s="109" t="s">
        <v>162</v>
      </c>
      <c r="D267" s="109"/>
      <c r="E267" s="109"/>
      <c r="F267" s="109"/>
      <c r="G267" s="109"/>
      <c r="H267" s="109" t="s">
        <v>163</v>
      </c>
      <c r="I267" s="109"/>
      <c r="J267" s="109">
        <v>1</v>
      </c>
      <c r="K267" s="109"/>
      <c r="L267" s="109"/>
      <c r="M267" s="109">
        <v>2</v>
      </c>
      <c r="N267" s="109"/>
      <c r="O267" s="109"/>
      <c r="P267" s="109">
        <v>3</v>
      </c>
      <c r="Q267" s="109"/>
      <c r="R267" s="109"/>
      <c r="S267" s="109">
        <v>4</v>
      </c>
      <c r="T267" s="109"/>
      <c r="U267" s="109"/>
      <c r="V267" s="109">
        <v>5</v>
      </c>
      <c r="W267" s="109"/>
      <c r="X267" s="109"/>
      <c r="Y267" s="109">
        <v>6</v>
      </c>
      <c r="Z267" s="109"/>
      <c r="AA267" s="109"/>
      <c r="AB267" s="109">
        <v>7</v>
      </c>
      <c r="AC267" s="109"/>
      <c r="AD267" s="109"/>
      <c r="AE267" s="109">
        <v>8</v>
      </c>
      <c r="AF267" s="109"/>
      <c r="AG267" s="109"/>
      <c r="AH267" s="109">
        <v>9</v>
      </c>
      <c r="AI267" s="109"/>
      <c r="AJ267" s="109"/>
      <c r="AK267" s="109">
        <v>10</v>
      </c>
      <c r="AL267" s="109"/>
      <c r="AM267" s="109"/>
      <c r="AN267" s="109">
        <v>11</v>
      </c>
      <c r="AO267" s="109"/>
      <c r="AP267" s="109"/>
      <c r="AQ267" s="109">
        <v>12</v>
      </c>
      <c r="AR267" s="109"/>
      <c r="AS267" s="109"/>
      <c r="AT267" s="109">
        <v>13</v>
      </c>
      <c r="AU267" s="109"/>
      <c r="AV267" s="109"/>
      <c r="AW267" s="109">
        <v>14</v>
      </c>
      <c r="AX267" s="109"/>
      <c r="AY267" s="109"/>
      <c r="AZ267" s="109">
        <v>15</v>
      </c>
      <c r="BA267" s="109"/>
      <c r="BB267" s="109"/>
      <c r="BC267" s="12"/>
    </row>
    <row r="268" spans="2:55" ht="12" customHeight="1">
      <c r="B268" s="16"/>
      <c r="C268" s="126" t="s">
        <v>247</v>
      </c>
      <c r="D268" s="126"/>
      <c r="E268" s="126"/>
      <c r="F268" s="126"/>
      <c r="G268" s="126"/>
      <c r="H268" s="124">
        <v>140</v>
      </c>
      <c r="I268" s="124"/>
      <c r="J268" s="122">
        <f>J269+J274+J335+J336+J339+J340+J345+J346+J347+J348</f>
        <v>0</v>
      </c>
      <c r="K268" s="122"/>
      <c r="L268" s="122"/>
      <c r="M268" s="122">
        <f>M269+M274+M335+M336+M339+M340+M345+M346+M347+M348</f>
        <v>0</v>
      </c>
      <c r="N268" s="122"/>
      <c r="O268" s="122"/>
      <c r="P268" s="122">
        <f>P269+P274+P335+P336+P339+P340+P345+P346+P347+P348</f>
        <v>0</v>
      </c>
      <c r="Q268" s="122"/>
      <c r="R268" s="122"/>
      <c r="S268" s="122">
        <f>S269+S274+S335+S336+S339+S340+S345+S346+S347+S348</f>
        <v>0</v>
      </c>
      <c r="T268" s="122"/>
      <c r="U268" s="122"/>
      <c r="V268" s="122">
        <f>V269+V274+V335+V336+V339+V340+V345+V346+V347+V348</f>
        <v>0</v>
      </c>
      <c r="W268" s="122"/>
      <c r="X268" s="122"/>
      <c r="Y268" s="122">
        <f>Y269+Y274+Y335+Y336+Y339+Y340+Y345+Y346+Y347+Y348</f>
        <v>0</v>
      </c>
      <c r="Z268" s="122"/>
      <c r="AA268" s="122"/>
      <c r="AB268" s="122">
        <f>AB269+AB274+AB335+AB336+AB339+AB340+AB345+AB346+AB347+AB348</f>
        <v>0</v>
      </c>
      <c r="AC268" s="122"/>
      <c r="AD268" s="122"/>
      <c r="AE268" s="122">
        <f>AE269+AE274+AE335+AE336+AE339+AE340+AE345+AE346+AE347+AE348</f>
        <v>0</v>
      </c>
      <c r="AF268" s="122"/>
      <c r="AG268" s="122"/>
      <c r="AH268" s="122">
        <f>AH269+AH274+AH335+AH336+AH339+AH340+AH345+AH346+AH347+AH348</f>
        <v>0</v>
      </c>
      <c r="AI268" s="122"/>
      <c r="AJ268" s="122"/>
      <c r="AK268" s="122">
        <f>AK269+AK274+AK335+AK336+AK339+AK340+AK345+AK346+AK347+AK348</f>
        <v>0</v>
      </c>
      <c r="AL268" s="122"/>
      <c r="AM268" s="122"/>
      <c r="AN268" s="122">
        <f>AN269+AN274+AN335+AN336+AN339+AN340+AN345+AN346+AN347+AN348</f>
        <v>0</v>
      </c>
      <c r="AO268" s="122"/>
      <c r="AP268" s="122"/>
      <c r="AQ268" s="122">
        <f>AQ269+AQ274+AQ335+AQ336+AQ339+AQ340+AQ345+AQ346+AQ347+AQ348</f>
        <v>0</v>
      </c>
      <c r="AR268" s="122"/>
      <c r="AS268" s="122"/>
      <c r="AT268" s="122">
        <f>AT269+AT274+AT335+AT336+AT339+AT340+AT345+AT346+AT347+AT348</f>
        <v>0</v>
      </c>
      <c r="AU268" s="122"/>
      <c r="AV268" s="122"/>
      <c r="AW268" s="122">
        <f>AW269+AW274+AW335+AW336+AW339+AW340+AW345+AW346+AW347+AW348</f>
        <v>0</v>
      </c>
      <c r="AX268" s="122"/>
      <c r="AY268" s="122"/>
      <c r="AZ268" s="122">
        <f>AZ269+AZ274+AZ335+AZ336+AZ339+AZ340+AZ345+AZ346+AZ347+AZ348</f>
        <v>0</v>
      </c>
      <c r="BA268" s="122"/>
      <c r="BB268" s="122"/>
      <c r="BC268" s="12"/>
    </row>
    <row r="269" spans="2:55" ht="40.5" customHeight="1">
      <c r="B269" s="16"/>
      <c r="C269" s="116" t="s">
        <v>106</v>
      </c>
      <c r="D269" s="116"/>
      <c r="E269" s="116"/>
      <c r="F269" s="116"/>
      <c r="G269" s="116"/>
      <c r="H269" s="117">
        <v>141</v>
      </c>
      <c r="I269" s="117"/>
      <c r="J269" s="118">
        <f>SUM(J270:L273)</f>
        <v>0</v>
      </c>
      <c r="K269" s="118"/>
      <c r="L269" s="118"/>
      <c r="M269" s="118">
        <f>SUM(M270:O273)</f>
        <v>0</v>
      </c>
      <c r="N269" s="118"/>
      <c r="O269" s="118"/>
      <c r="P269" s="118">
        <f>SUM(P270:R273)</f>
        <v>0</v>
      </c>
      <c r="Q269" s="118"/>
      <c r="R269" s="118"/>
      <c r="S269" s="118">
        <f>SUM(S270:U273)</f>
        <v>0</v>
      </c>
      <c r="T269" s="118"/>
      <c r="U269" s="118"/>
      <c r="V269" s="118">
        <f>SUM(V270:X273)</f>
        <v>0</v>
      </c>
      <c r="W269" s="118"/>
      <c r="X269" s="118"/>
      <c r="Y269" s="118">
        <f>SUM(Y270:AA273)</f>
        <v>0</v>
      </c>
      <c r="Z269" s="118"/>
      <c r="AA269" s="118"/>
      <c r="AB269" s="118">
        <f>SUM(AB270:AD273)</f>
        <v>0</v>
      </c>
      <c r="AC269" s="118"/>
      <c r="AD269" s="118"/>
      <c r="AE269" s="118">
        <f>SUM(AE270:AG273)</f>
        <v>0</v>
      </c>
      <c r="AF269" s="118"/>
      <c r="AG269" s="118"/>
      <c r="AH269" s="118">
        <f>SUM(AH270:AJ273)</f>
        <v>0</v>
      </c>
      <c r="AI269" s="118"/>
      <c r="AJ269" s="118"/>
      <c r="AK269" s="118">
        <f>SUM(AK270:AM273)</f>
        <v>0</v>
      </c>
      <c r="AL269" s="118"/>
      <c r="AM269" s="118"/>
      <c r="AN269" s="118">
        <f>SUM(AN270:AP273)</f>
        <v>0</v>
      </c>
      <c r="AO269" s="118"/>
      <c r="AP269" s="118"/>
      <c r="AQ269" s="118">
        <f>SUM(AQ270:AS273)</f>
        <v>0</v>
      </c>
      <c r="AR269" s="118"/>
      <c r="AS269" s="118"/>
      <c r="AT269" s="118">
        <f>SUM(AT270:AV273)</f>
        <v>0</v>
      </c>
      <c r="AU269" s="118"/>
      <c r="AV269" s="118"/>
      <c r="AW269" s="118">
        <f>SUM(AW270:AY273)</f>
        <v>0</v>
      </c>
      <c r="AX269" s="118"/>
      <c r="AY269" s="118"/>
      <c r="AZ269" s="118">
        <f>SUM(AZ270:BB273)</f>
        <v>0</v>
      </c>
      <c r="BA269" s="118"/>
      <c r="BB269" s="118"/>
      <c r="BC269" s="12"/>
    </row>
    <row r="270" spans="2:55" ht="28.5" customHeight="1">
      <c r="B270" s="16"/>
      <c r="C270" s="213" t="s">
        <v>107</v>
      </c>
      <c r="D270" s="213"/>
      <c r="E270" s="213"/>
      <c r="F270" s="213"/>
      <c r="G270" s="213"/>
      <c r="H270" s="117">
        <v>142</v>
      </c>
      <c r="I270" s="117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2"/>
    </row>
    <row r="271" spans="2:55" ht="12" customHeight="1">
      <c r="B271" s="16"/>
      <c r="C271" s="213" t="s">
        <v>108</v>
      </c>
      <c r="D271" s="213"/>
      <c r="E271" s="213"/>
      <c r="F271" s="213"/>
      <c r="G271" s="213"/>
      <c r="H271" s="117">
        <v>143</v>
      </c>
      <c r="I271" s="117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2"/>
    </row>
    <row r="272" spans="2:55" ht="21" customHeight="1">
      <c r="B272" s="16"/>
      <c r="C272" s="213" t="s">
        <v>109</v>
      </c>
      <c r="D272" s="213"/>
      <c r="E272" s="213"/>
      <c r="F272" s="213"/>
      <c r="G272" s="213"/>
      <c r="H272" s="117">
        <v>144</v>
      </c>
      <c r="I272" s="117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2"/>
    </row>
    <row r="273" spans="2:55" ht="31.5" customHeight="1">
      <c r="B273" s="16"/>
      <c r="C273" s="213" t="s">
        <v>110</v>
      </c>
      <c r="D273" s="213"/>
      <c r="E273" s="213"/>
      <c r="F273" s="213"/>
      <c r="G273" s="213"/>
      <c r="H273" s="117">
        <v>145</v>
      </c>
      <c r="I273" s="117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2"/>
    </row>
    <row r="274" spans="2:55" ht="40.5" customHeight="1">
      <c r="B274" s="16"/>
      <c r="C274" s="116" t="s">
        <v>111</v>
      </c>
      <c r="D274" s="116"/>
      <c r="E274" s="116"/>
      <c r="F274" s="116"/>
      <c r="G274" s="116"/>
      <c r="H274" s="117">
        <v>146</v>
      </c>
      <c r="I274" s="117"/>
      <c r="J274" s="118">
        <f>J275+J314</f>
        <v>0</v>
      </c>
      <c r="K274" s="118"/>
      <c r="L274" s="118"/>
      <c r="M274" s="118">
        <f>M275+M314</f>
        <v>0</v>
      </c>
      <c r="N274" s="118"/>
      <c r="O274" s="118"/>
      <c r="P274" s="118">
        <f>P275+P314</f>
        <v>0</v>
      </c>
      <c r="Q274" s="118"/>
      <c r="R274" s="118"/>
      <c r="S274" s="118">
        <f>S275+S314</f>
        <v>0</v>
      </c>
      <c r="T274" s="118"/>
      <c r="U274" s="118"/>
      <c r="V274" s="118">
        <f>V275+V314</f>
        <v>0</v>
      </c>
      <c r="W274" s="118"/>
      <c r="X274" s="118"/>
      <c r="Y274" s="118">
        <f>Y275+Y314</f>
        <v>0</v>
      </c>
      <c r="Z274" s="118"/>
      <c r="AA274" s="118"/>
      <c r="AB274" s="118">
        <f>AB275+AB314</f>
        <v>0</v>
      </c>
      <c r="AC274" s="118"/>
      <c r="AD274" s="118"/>
      <c r="AE274" s="118">
        <f>AE275+AE314</f>
        <v>0</v>
      </c>
      <c r="AF274" s="118"/>
      <c r="AG274" s="118"/>
      <c r="AH274" s="118">
        <f>AH275+AH314</f>
        <v>0</v>
      </c>
      <c r="AI274" s="118"/>
      <c r="AJ274" s="118"/>
      <c r="AK274" s="118">
        <f>AK275+AK314</f>
        <v>0</v>
      </c>
      <c r="AL274" s="118"/>
      <c r="AM274" s="118"/>
      <c r="AN274" s="118">
        <f>AN275+AN314</f>
        <v>0</v>
      </c>
      <c r="AO274" s="118"/>
      <c r="AP274" s="118"/>
      <c r="AQ274" s="118">
        <f>AQ275+AQ314</f>
        <v>0</v>
      </c>
      <c r="AR274" s="118"/>
      <c r="AS274" s="118"/>
      <c r="AT274" s="118">
        <f>AT275+AT314</f>
        <v>0</v>
      </c>
      <c r="AU274" s="118"/>
      <c r="AV274" s="118"/>
      <c r="AW274" s="118">
        <f>AW275+AW314</f>
        <v>0</v>
      </c>
      <c r="AX274" s="118"/>
      <c r="AY274" s="118"/>
      <c r="AZ274" s="118">
        <f>AZ275+AZ314</f>
        <v>0</v>
      </c>
      <c r="BA274" s="118"/>
      <c r="BB274" s="118"/>
      <c r="BC274" s="12"/>
    </row>
    <row r="275" spans="2:55" ht="48" customHeight="1">
      <c r="B275" s="16"/>
      <c r="C275" s="213" t="s">
        <v>112</v>
      </c>
      <c r="D275" s="213"/>
      <c r="E275" s="213"/>
      <c r="F275" s="213"/>
      <c r="G275" s="213"/>
      <c r="H275" s="117">
        <v>147</v>
      </c>
      <c r="I275" s="117"/>
      <c r="J275" s="118">
        <f>SUM(J276:L280,J290:L296,J303,J313)</f>
        <v>0</v>
      </c>
      <c r="K275" s="118"/>
      <c r="L275" s="118"/>
      <c r="M275" s="118">
        <f>SUM(M276:O280,M290:O296,M303,M313)</f>
        <v>0</v>
      </c>
      <c r="N275" s="118"/>
      <c r="O275" s="118"/>
      <c r="P275" s="118">
        <f>SUM(P276:R280,P290:R296,P303,P313)</f>
        <v>0</v>
      </c>
      <c r="Q275" s="118"/>
      <c r="R275" s="118"/>
      <c r="S275" s="118">
        <f>SUM(S276:U280,S290:U296,S303,S313)</f>
        <v>0</v>
      </c>
      <c r="T275" s="118"/>
      <c r="U275" s="118"/>
      <c r="V275" s="118">
        <f>SUM(V276:X280,V290:X296,V303,V313)</f>
        <v>0</v>
      </c>
      <c r="W275" s="118"/>
      <c r="X275" s="118"/>
      <c r="Y275" s="118">
        <f>SUM(Y276:AA280,Y290:AA296,Y303,Y313)</f>
        <v>0</v>
      </c>
      <c r="Z275" s="118"/>
      <c r="AA275" s="118"/>
      <c r="AB275" s="118">
        <f>SUM(AB276:AD280,AB290:AD296,AB303,AB313)</f>
        <v>0</v>
      </c>
      <c r="AC275" s="118"/>
      <c r="AD275" s="118"/>
      <c r="AE275" s="118">
        <f>SUM(AE276:AG280,AE290:AG296,AE303,AE313)</f>
        <v>0</v>
      </c>
      <c r="AF275" s="118"/>
      <c r="AG275" s="118"/>
      <c r="AH275" s="118">
        <f>SUM(AH276:AJ280,AH290:AJ296,AH303,AH313)</f>
        <v>0</v>
      </c>
      <c r="AI275" s="118"/>
      <c r="AJ275" s="118"/>
      <c r="AK275" s="118">
        <f>SUM(AK276:AM280,AK290:AM296,AK303,AK313)</f>
        <v>0</v>
      </c>
      <c r="AL275" s="118"/>
      <c r="AM275" s="118"/>
      <c r="AN275" s="118">
        <f>SUM(AN276:AP280,AN290:AP296,AN303,AN313)</f>
        <v>0</v>
      </c>
      <c r="AO275" s="118"/>
      <c r="AP275" s="118"/>
      <c r="AQ275" s="118">
        <f>SUM(AQ276:AS280,AQ290:AS296,AQ303,AQ313)</f>
        <v>0</v>
      </c>
      <c r="AR275" s="118"/>
      <c r="AS275" s="118"/>
      <c r="AT275" s="118">
        <f>SUM(AT276:AV280,AT290:AV296,AT303,AT313)</f>
        <v>0</v>
      </c>
      <c r="AU275" s="118"/>
      <c r="AV275" s="118"/>
      <c r="AW275" s="118">
        <f>SUM(AW276:AY280,AW290:AY296,AW303,AW313)</f>
        <v>0</v>
      </c>
      <c r="AX275" s="118"/>
      <c r="AY275" s="118"/>
      <c r="AZ275" s="118">
        <f>SUM(AZ276:BB280,AZ290:BB296,AZ303,AZ313)</f>
        <v>0</v>
      </c>
      <c r="BA275" s="118"/>
      <c r="BB275" s="118"/>
      <c r="BC275" s="12"/>
    </row>
    <row r="276" spans="2:55" ht="39" customHeight="1">
      <c r="B276" s="16"/>
      <c r="C276" s="214" t="s">
        <v>113</v>
      </c>
      <c r="D276" s="214"/>
      <c r="E276" s="214"/>
      <c r="F276" s="214"/>
      <c r="G276" s="214"/>
      <c r="H276" s="117">
        <v>148</v>
      </c>
      <c r="I276" s="117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2"/>
    </row>
    <row r="277" spans="2:55" ht="39.75" customHeight="1">
      <c r="B277" s="16"/>
      <c r="C277" s="214" t="s">
        <v>248</v>
      </c>
      <c r="D277" s="214"/>
      <c r="E277" s="214"/>
      <c r="F277" s="214"/>
      <c r="G277" s="214"/>
      <c r="H277" s="117">
        <v>149</v>
      </c>
      <c r="I277" s="117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2"/>
    </row>
    <row r="278" spans="2:55" ht="28.5" customHeight="1">
      <c r="B278" s="16"/>
      <c r="C278" s="214" t="s">
        <v>249</v>
      </c>
      <c r="D278" s="214"/>
      <c r="E278" s="214"/>
      <c r="F278" s="214"/>
      <c r="G278" s="214"/>
      <c r="H278" s="117">
        <v>150</v>
      </c>
      <c r="I278" s="117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2"/>
    </row>
    <row r="279" spans="2:55" ht="21.75" customHeight="1">
      <c r="B279" s="16"/>
      <c r="C279" s="214" t="s">
        <v>225</v>
      </c>
      <c r="D279" s="214"/>
      <c r="E279" s="214"/>
      <c r="F279" s="214"/>
      <c r="G279" s="214"/>
      <c r="H279" s="117">
        <v>151</v>
      </c>
      <c r="I279" s="117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2"/>
    </row>
    <row r="280" spans="2:55" ht="20.25" customHeight="1">
      <c r="B280" s="16"/>
      <c r="C280" s="215" t="s">
        <v>250</v>
      </c>
      <c r="D280" s="215"/>
      <c r="E280" s="215"/>
      <c r="F280" s="215"/>
      <c r="G280" s="215"/>
      <c r="H280" s="121">
        <v>152</v>
      </c>
      <c r="I280" s="121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5"/>
      <c r="AV280" s="115"/>
      <c r="AW280" s="115"/>
      <c r="AX280" s="115"/>
      <c r="AY280" s="115"/>
      <c r="AZ280" s="115"/>
      <c r="BA280" s="115"/>
      <c r="BB280" s="115"/>
      <c r="BC280" s="12"/>
    </row>
    <row r="281" spans="2:55" ht="12" customHeight="1">
      <c r="B281" s="16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69" t="s">
        <v>359</v>
      </c>
      <c r="BC281" s="12"/>
    </row>
    <row r="282" spans="2:55" ht="12" customHeight="1">
      <c r="B282" s="1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76"/>
      <c r="AZ282" s="76"/>
      <c r="BA282" s="76"/>
      <c r="BB282" s="72" t="s">
        <v>261</v>
      </c>
      <c r="BC282" s="12"/>
    </row>
    <row r="283" spans="2:55" ht="12" customHeight="1">
      <c r="B283" s="16"/>
      <c r="C283" s="128" t="s">
        <v>164</v>
      </c>
      <c r="D283" s="128"/>
      <c r="E283" s="128"/>
      <c r="F283" s="128"/>
      <c r="G283" s="128"/>
      <c r="H283" s="188" t="s">
        <v>194</v>
      </c>
      <c r="I283" s="188"/>
      <c r="J283" s="188" t="s">
        <v>334</v>
      </c>
      <c r="K283" s="188"/>
      <c r="L283" s="188"/>
      <c r="M283" s="188" t="s">
        <v>98</v>
      </c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  <c r="AA283" s="188"/>
      <c r="AB283" s="188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8"/>
      <c r="BA283" s="188"/>
      <c r="BB283" s="188"/>
      <c r="BC283" s="12"/>
    </row>
    <row r="284" spans="2:55" ht="12" customHeight="1">
      <c r="B284" s="16"/>
      <c r="C284" s="128"/>
      <c r="D284" s="128"/>
      <c r="E284" s="128"/>
      <c r="F284" s="128"/>
      <c r="G284" s="128"/>
      <c r="H284" s="188"/>
      <c r="I284" s="188"/>
      <c r="J284" s="188"/>
      <c r="K284" s="188"/>
      <c r="L284" s="188"/>
      <c r="M284" s="128" t="s">
        <v>66</v>
      </c>
      <c r="N284" s="128"/>
      <c r="O284" s="128"/>
      <c r="P284" s="127" t="s">
        <v>67</v>
      </c>
      <c r="Q284" s="128"/>
      <c r="R284" s="128"/>
      <c r="S284" s="128"/>
      <c r="T284" s="128"/>
      <c r="U284" s="128"/>
      <c r="V284" s="128"/>
      <c r="W284" s="128"/>
      <c r="X284" s="128"/>
      <c r="Y284" s="128" t="s">
        <v>100</v>
      </c>
      <c r="Z284" s="128"/>
      <c r="AA284" s="128"/>
      <c r="AB284" s="127" t="s">
        <v>67</v>
      </c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 t="s">
        <v>101</v>
      </c>
      <c r="AO284" s="128"/>
      <c r="AP284" s="128"/>
      <c r="AQ284" s="127" t="s">
        <v>67</v>
      </c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12"/>
    </row>
    <row r="285" spans="2:55" ht="12" customHeight="1">
      <c r="B285" s="16"/>
      <c r="C285" s="128"/>
      <c r="D285" s="128"/>
      <c r="E285" s="128"/>
      <c r="F285" s="128"/>
      <c r="G285" s="128"/>
      <c r="H285" s="188"/>
      <c r="I285" s="188"/>
      <c r="J285" s="188"/>
      <c r="K285" s="188"/>
      <c r="L285" s="188"/>
      <c r="M285" s="128"/>
      <c r="N285" s="128"/>
      <c r="O285" s="128"/>
      <c r="P285" s="127" t="s">
        <v>68</v>
      </c>
      <c r="Q285" s="128"/>
      <c r="R285" s="128"/>
      <c r="S285" s="128" t="s">
        <v>69</v>
      </c>
      <c r="T285" s="128"/>
      <c r="U285" s="128"/>
      <c r="V285" s="128" t="s">
        <v>360</v>
      </c>
      <c r="W285" s="128"/>
      <c r="X285" s="128"/>
      <c r="Y285" s="128"/>
      <c r="Z285" s="128"/>
      <c r="AA285" s="128"/>
      <c r="AB285" s="127" t="s">
        <v>71</v>
      </c>
      <c r="AC285" s="128"/>
      <c r="AD285" s="128"/>
      <c r="AE285" s="128" t="s">
        <v>72</v>
      </c>
      <c r="AF285" s="128"/>
      <c r="AG285" s="128"/>
      <c r="AH285" s="128" t="s">
        <v>73</v>
      </c>
      <c r="AI285" s="128"/>
      <c r="AJ285" s="128"/>
      <c r="AK285" s="128" t="s">
        <v>74</v>
      </c>
      <c r="AL285" s="128"/>
      <c r="AM285" s="128"/>
      <c r="AN285" s="128"/>
      <c r="AO285" s="128"/>
      <c r="AP285" s="128"/>
      <c r="AQ285" s="127" t="s">
        <v>102</v>
      </c>
      <c r="AR285" s="128"/>
      <c r="AS285" s="128"/>
      <c r="AT285" s="128" t="s">
        <v>103</v>
      </c>
      <c r="AU285" s="128"/>
      <c r="AV285" s="128"/>
      <c r="AW285" s="128" t="s">
        <v>104</v>
      </c>
      <c r="AX285" s="128"/>
      <c r="AY285" s="128"/>
      <c r="AZ285" s="128" t="s">
        <v>105</v>
      </c>
      <c r="BA285" s="128"/>
      <c r="BB285" s="128"/>
      <c r="BC285" s="12"/>
    </row>
    <row r="286" spans="2:55" ht="12" customHeight="1">
      <c r="B286" s="16"/>
      <c r="C286" s="128"/>
      <c r="D286" s="128"/>
      <c r="E286" s="128"/>
      <c r="F286" s="128"/>
      <c r="G286" s="128"/>
      <c r="H286" s="188"/>
      <c r="I286" s="188"/>
      <c r="J286" s="188"/>
      <c r="K286" s="188"/>
      <c r="L286" s="188"/>
      <c r="M286" s="128"/>
      <c r="N286" s="128"/>
      <c r="O286" s="128"/>
      <c r="P286" s="127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7"/>
      <c r="AC286" s="128"/>
      <c r="AD286" s="128"/>
      <c r="AE286" s="128"/>
      <c r="AF286" s="128"/>
      <c r="AG286" s="128"/>
      <c r="AH286" s="128"/>
      <c r="AI286" s="128"/>
      <c r="AJ286" s="128"/>
      <c r="AK286" s="128"/>
      <c r="AL286" s="128"/>
      <c r="AM286" s="128"/>
      <c r="AN286" s="128"/>
      <c r="AO286" s="128"/>
      <c r="AP286" s="128"/>
      <c r="AQ286" s="127"/>
      <c r="AR286" s="128"/>
      <c r="AS286" s="128"/>
      <c r="AT286" s="128"/>
      <c r="AU286" s="128"/>
      <c r="AV286" s="128"/>
      <c r="AW286" s="128"/>
      <c r="AX286" s="128"/>
      <c r="AY286" s="128"/>
      <c r="AZ286" s="128"/>
      <c r="BA286" s="128"/>
      <c r="BB286" s="128"/>
      <c r="BC286" s="12"/>
    </row>
    <row r="287" spans="2:55" ht="12" customHeight="1">
      <c r="B287" s="16"/>
      <c r="C287" s="128"/>
      <c r="D287" s="128"/>
      <c r="E287" s="128"/>
      <c r="F287" s="128"/>
      <c r="G287" s="128"/>
      <c r="H287" s="188"/>
      <c r="I287" s="188"/>
      <c r="J287" s="188"/>
      <c r="K287" s="188"/>
      <c r="L287" s="188"/>
      <c r="M287" s="128"/>
      <c r="N287" s="128"/>
      <c r="O287" s="128"/>
      <c r="P287" s="127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7"/>
      <c r="AC287" s="128"/>
      <c r="AD287" s="128"/>
      <c r="AE287" s="128"/>
      <c r="AF287" s="128"/>
      <c r="AG287" s="128"/>
      <c r="AH287" s="128"/>
      <c r="AI287" s="128"/>
      <c r="AJ287" s="128"/>
      <c r="AK287" s="128"/>
      <c r="AL287" s="128"/>
      <c r="AM287" s="128"/>
      <c r="AN287" s="128"/>
      <c r="AO287" s="128"/>
      <c r="AP287" s="128"/>
      <c r="AQ287" s="127"/>
      <c r="AR287" s="128"/>
      <c r="AS287" s="128"/>
      <c r="AT287" s="128"/>
      <c r="AU287" s="128"/>
      <c r="AV287" s="128"/>
      <c r="AW287" s="128"/>
      <c r="AX287" s="128"/>
      <c r="AY287" s="128"/>
      <c r="AZ287" s="128"/>
      <c r="BA287" s="128"/>
      <c r="BB287" s="128"/>
      <c r="BC287" s="12"/>
    </row>
    <row r="288" spans="2:55" ht="12" customHeight="1">
      <c r="B288" s="16"/>
      <c r="C288" s="128"/>
      <c r="D288" s="128"/>
      <c r="E288" s="128"/>
      <c r="F288" s="128"/>
      <c r="G288" s="128"/>
      <c r="H288" s="188"/>
      <c r="I288" s="188"/>
      <c r="J288" s="188"/>
      <c r="K288" s="188"/>
      <c r="L288" s="188"/>
      <c r="M288" s="128"/>
      <c r="N288" s="128"/>
      <c r="O288" s="128"/>
      <c r="P288" s="127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7"/>
      <c r="AC288" s="128"/>
      <c r="AD288" s="128"/>
      <c r="AE288" s="128"/>
      <c r="AF288" s="128"/>
      <c r="AG288" s="128"/>
      <c r="AH288" s="128"/>
      <c r="AI288" s="128"/>
      <c r="AJ288" s="128"/>
      <c r="AK288" s="128"/>
      <c r="AL288" s="128"/>
      <c r="AM288" s="128"/>
      <c r="AN288" s="128"/>
      <c r="AO288" s="128"/>
      <c r="AP288" s="128"/>
      <c r="AQ288" s="127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"/>
    </row>
    <row r="289" spans="2:55" ht="12" customHeight="1">
      <c r="B289" s="16"/>
      <c r="C289" s="109" t="s">
        <v>162</v>
      </c>
      <c r="D289" s="109"/>
      <c r="E289" s="109"/>
      <c r="F289" s="109"/>
      <c r="G289" s="109"/>
      <c r="H289" s="109" t="s">
        <v>163</v>
      </c>
      <c r="I289" s="109"/>
      <c r="J289" s="109">
        <v>1</v>
      </c>
      <c r="K289" s="109"/>
      <c r="L289" s="109"/>
      <c r="M289" s="109">
        <v>2</v>
      </c>
      <c r="N289" s="109"/>
      <c r="O289" s="109"/>
      <c r="P289" s="109">
        <v>3</v>
      </c>
      <c r="Q289" s="109"/>
      <c r="R289" s="109"/>
      <c r="S289" s="109">
        <v>4</v>
      </c>
      <c r="T289" s="109"/>
      <c r="U289" s="109"/>
      <c r="V289" s="109">
        <v>5</v>
      </c>
      <c r="W289" s="109"/>
      <c r="X289" s="109"/>
      <c r="Y289" s="109">
        <v>6</v>
      </c>
      <c r="Z289" s="109"/>
      <c r="AA289" s="109"/>
      <c r="AB289" s="109">
        <v>7</v>
      </c>
      <c r="AC289" s="109"/>
      <c r="AD289" s="109"/>
      <c r="AE289" s="109">
        <v>8</v>
      </c>
      <c r="AF289" s="109"/>
      <c r="AG289" s="109"/>
      <c r="AH289" s="109">
        <v>9</v>
      </c>
      <c r="AI289" s="109"/>
      <c r="AJ289" s="109"/>
      <c r="AK289" s="109">
        <v>10</v>
      </c>
      <c r="AL289" s="109"/>
      <c r="AM289" s="109"/>
      <c r="AN289" s="109">
        <v>11</v>
      </c>
      <c r="AO289" s="109"/>
      <c r="AP289" s="109"/>
      <c r="AQ289" s="109">
        <v>12</v>
      </c>
      <c r="AR289" s="109"/>
      <c r="AS289" s="109"/>
      <c r="AT289" s="109">
        <v>13</v>
      </c>
      <c r="AU289" s="109"/>
      <c r="AV289" s="109"/>
      <c r="AW289" s="109">
        <v>14</v>
      </c>
      <c r="AX289" s="109"/>
      <c r="AY289" s="109"/>
      <c r="AZ289" s="109">
        <v>15</v>
      </c>
      <c r="BA289" s="109"/>
      <c r="BB289" s="109"/>
      <c r="BC289" s="12"/>
    </row>
    <row r="290" spans="2:55" ht="20.25" customHeight="1">
      <c r="B290" s="16"/>
      <c r="C290" s="214" t="s">
        <v>233</v>
      </c>
      <c r="D290" s="214"/>
      <c r="E290" s="214"/>
      <c r="F290" s="214"/>
      <c r="G290" s="214"/>
      <c r="H290" s="117">
        <v>153</v>
      </c>
      <c r="I290" s="117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2"/>
    </row>
    <row r="291" spans="2:55" ht="12" customHeight="1">
      <c r="B291" s="16"/>
      <c r="C291" s="214" t="s">
        <v>251</v>
      </c>
      <c r="D291" s="214"/>
      <c r="E291" s="214"/>
      <c r="F291" s="214"/>
      <c r="G291" s="214"/>
      <c r="H291" s="117">
        <v>154</v>
      </c>
      <c r="I291" s="117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2"/>
    </row>
    <row r="292" spans="2:55" ht="30" customHeight="1">
      <c r="B292" s="16"/>
      <c r="C292" s="214" t="s">
        <v>252</v>
      </c>
      <c r="D292" s="214"/>
      <c r="E292" s="214"/>
      <c r="F292" s="214"/>
      <c r="G292" s="214"/>
      <c r="H292" s="117">
        <v>155</v>
      </c>
      <c r="I292" s="117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2"/>
    </row>
    <row r="293" spans="2:55" ht="22.5" customHeight="1">
      <c r="B293" s="16"/>
      <c r="C293" s="214" t="s">
        <v>253</v>
      </c>
      <c r="D293" s="214"/>
      <c r="E293" s="214"/>
      <c r="F293" s="214"/>
      <c r="G293" s="214"/>
      <c r="H293" s="117">
        <v>156</v>
      </c>
      <c r="I293" s="117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  <c r="BB293" s="118"/>
      <c r="BC293" s="12"/>
    </row>
    <row r="294" spans="2:55" ht="20.25" customHeight="1">
      <c r="B294" s="16"/>
      <c r="C294" s="214" t="s">
        <v>254</v>
      </c>
      <c r="D294" s="214"/>
      <c r="E294" s="214"/>
      <c r="F294" s="214"/>
      <c r="G294" s="214"/>
      <c r="H294" s="117">
        <v>157</v>
      </c>
      <c r="I294" s="117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  <c r="BB294" s="118"/>
      <c r="BC294" s="12"/>
    </row>
    <row r="295" spans="2:55" ht="12" customHeight="1">
      <c r="B295" s="16"/>
      <c r="C295" s="214" t="s">
        <v>114</v>
      </c>
      <c r="D295" s="214"/>
      <c r="E295" s="214"/>
      <c r="F295" s="214"/>
      <c r="G295" s="214"/>
      <c r="H295" s="117">
        <v>158</v>
      </c>
      <c r="I295" s="117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  <c r="BB295" s="118"/>
      <c r="BC295" s="12"/>
    </row>
    <row r="296" spans="2:55" ht="23.25" customHeight="1">
      <c r="B296" s="16"/>
      <c r="C296" s="214" t="s">
        <v>115</v>
      </c>
      <c r="D296" s="214"/>
      <c r="E296" s="214"/>
      <c r="F296" s="214"/>
      <c r="G296" s="214"/>
      <c r="H296" s="117">
        <v>159</v>
      </c>
      <c r="I296" s="117"/>
      <c r="J296" s="118">
        <f>SUM(J297:L302)</f>
        <v>0</v>
      </c>
      <c r="K296" s="118"/>
      <c r="L296" s="118"/>
      <c r="M296" s="118">
        <f>SUM(M297:O302)</f>
        <v>0</v>
      </c>
      <c r="N296" s="118"/>
      <c r="O296" s="118"/>
      <c r="P296" s="118">
        <f>SUM(P297:R302)</f>
        <v>0</v>
      </c>
      <c r="Q296" s="118"/>
      <c r="R296" s="118"/>
      <c r="S296" s="118">
        <f>SUM(S297:U302)</f>
        <v>0</v>
      </c>
      <c r="T296" s="118"/>
      <c r="U296" s="118"/>
      <c r="V296" s="118">
        <f>SUM(V297:X302)</f>
        <v>0</v>
      </c>
      <c r="W296" s="118"/>
      <c r="X296" s="118"/>
      <c r="Y296" s="118">
        <f>SUM(Y297:AA302)</f>
        <v>0</v>
      </c>
      <c r="Z296" s="118"/>
      <c r="AA296" s="118"/>
      <c r="AB296" s="118">
        <f>SUM(AB297:AD302)</f>
        <v>0</v>
      </c>
      <c r="AC296" s="118"/>
      <c r="AD296" s="118"/>
      <c r="AE296" s="118">
        <f>SUM(AE297:AG302)</f>
        <v>0</v>
      </c>
      <c r="AF296" s="118"/>
      <c r="AG296" s="118"/>
      <c r="AH296" s="118">
        <f>SUM(AH297:AJ302)</f>
        <v>0</v>
      </c>
      <c r="AI296" s="118"/>
      <c r="AJ296" s="118"/>
      <c r="AK296" s="118">
        <f>SUM(AK297:AM302)</f>
        <v>0</v>
      </c>
      <c r="AL296" s="118"/>
      <c r="AM296" s="118"/>
      <c r="AN296" s="118">
        <f>SUM(AN297:AP302)</f>
        <v>0</v>
      </c>
      <c r="AO296" s="118"/>
      <c r="AP296" s="118"/>
      <c r="AQ296" s="118">
        <f>SUM(AQ297:AS302)</f>
        <v>0</v>
      </c>
      <c r="AR296" s="118"/>
      <c r="AS296" s="118"/>
      <c r="AT296" s="118">
        <f>SUM(AT297:AV302)</f>
        <v>0</v>
      </c>
      <c r="AU296" s="118"/>
      <c r="AV296" s="118"/>
      <c r="AW296" s="118">
        <f>SUM(AW297:AY302)</f>
        <v>0</v>
      </c>
      <c r="AX296" s="118"/>
      <c r="AY296" s="118"/>
      <c r="AZ296" s="118">
        <f>SUM(AZ297:BB302)</f>
        <v>0</v>
      </c>
      <c r="BA296" s="118"/>
      <c r="BB296" s="118"/>
      <c r="BC296" s="12"/>
    </row>
    <row r="297" spans="2:55" ht="39" customHeight="1">
      <c r="B297" s="16"/>
      <c r="C297" s="214" t="s">
        <v>116</v>
      </c>
      <c r="D297" s="214"/>
      <c r="E297" s="214"/>
      <c r="F297" s="214"/>
      <c r="G297" s="214"/>
      <c r="H297" s="117">
        <v>160</v>
      </c>
      <c r="I297" s="117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  <c r="BB297" s="118"/>
      <c r="BC297" s="12"/>
    </row>
    <row r="298" spans="2:55" ht="22.5" customHeight="1">
      <c r="B298" s="16"/>
      <c r="C298" s="214" t="s">
        <v>255</v>
      </c>
      <c r="D298" s="214"/>
      <c r="E298" s="214"/>
      <c r="F298" s="214"/>
      <c r="G298" s="214"/>
      <c r="H298" s="117">
        <v>161</v>
      </c>
      <c r="I298" s="117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  <c r="BB298" s="118"/>
      <c r="BC298" s="12"/>
    </row>
    <row r="299" spans="2:55" ht="32.25" customHeight="1">
      <c r="B299" s="16"/>
      <c r="C299" s="214" t="s">
        <v>256</v>
      </c>
      <c r="D299" s="214"/>
      <c r="E299" s="214"/>
      <c r="F299" s="214"/>
      <c r="G299" s="214"/>
      <c r="H299" s="117">
        <v>162</v>
      </c>
      <c r="I299" s="117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2"/>
    </row>
    <row r="300" spans="2:55" ht="21" customHeight="1">
      <c r="B300" s="16"/>
      <c r="C300" s="214" t="s">
        <v>257</v>
      </c>
      <c r="D300" s="214"/>
      <c r="E300" s="214"/>
      <c r="F300" s="214"/>
      <c r="G300" s="214"/>
      <c r="H300" s="117">
        <v>163</v>
      </c>
      <c r="I300" s="117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2"/>
    </row>
    <row r="301" spans="2:55" ht="33.75" customHeight="1">
      <c r="B301" s="16"/>
      <c r="C301" s="214" t="s">
        <v>258</v>
      </c>
      <c r="D301" s="214"/>
      <c r="E301" s="214"/>
      <c r="F301" s="214"/>
      <c r="G301" s="214"/>
      <c r="H301" s="117">
        <v>164</v>
      </c>
      <c r="I301" s="117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2"/>
    </row>
    <row r="302" spans="2:55" ht="51" customHeight="1">
      <c r="B302" s="16"/>
      <c r="C302" s="214" t="s">
        <v>259</v>
      </c>
      <c r="D302" s="214"/>
      <c r="E302" s="214"/>
      <c r="F302" s="214"/>
      <c r="G302" s="214"/>
      <c r="H302" s="117">
        <v>165</v>
      </c>
      <c r="I302" s="117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2"/>
    </row>
    <row r="303" spans="2:55" ht="24.75" customHeight="1">
      <c r="B303" s="16"/>
      <c r="C303" s="215" t="s">
        <v>260</v>
      </c>
      <c r="D303" s="215"/>
      <c r="E303" s="215"/>
      <c r="F303" s="215"/>
      <c r="G303" s="215"/>
      <c r="H303" s="121">
        <v>166</v>
      </c>
      <c r="I303" s="121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5"/>
      <c r="AV303" s="115"/>
      <c r="AW303" s="115"/>
      <c r="AX303" s="115"/>
      <c r="AY303" s="115"/>
      <c r="AZ303" s="115"/>
      <c r="BA303" s="115"/>
      <c r="BB303" s="115"/>
      <c r="BC303" s="12"/>
    </row>
    <row r="304" spans="2:55" ht="12" customHeight="1">
      <c r="B304" s="16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69" t="s">
        <v>359</v>
      </c>
      <c r="BC304" s="12"/>
    </row>
    <row r="305" spans="2:55" ht="12" customHeight="1">
      <c r="B305" s="1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76"/>
      <c r="AZ305" s="76"/>
      <c r="BA305" s="76"/>
      <c r="BB305" s="72" t="s">
        <v>261</v>
      </c>
      <c r="BC305" s="12"/>
    </row>
    <row r="306" spans="2:55" ht="12" customHeight="1">
      <c r="B306" s="16"/>
      <c r="C306" s="128" t="s">
        <v>164</v>
      </c>
      <c r="D306" s="128"/>
      <c r="E306" s="128"/>
      <c r="F306" s="128"/>
      <c r="G306" s="128"/>
      <c r="H306" s="188" t="s">
        <v>194</v>
      </c>
      <c r="I306" s="188"/>
      <c r="J306" s="188" t="s">
        <v>334</v>
      </c>
      <c r="K306" s="188"/>
      <c r="L306" s="188"/>
      <c r="M306" s="188" t="s">
        <v>98</v>
      </c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  <c r="Z306" s="188"/>
      <c r="AA306" s="188"/>
      <c r="AB306" s="188"/>
      <c r="AC306" s="188"/>
      <c r="AD306" s="188"/>
      <c r="AE306" s="188"/>
      <c r="AF306" s="188"/>
      <c r="AG306" s="188"/>
      <c r="AH306" s="188"/>
      <c r="AI306" s="188"/>
      <c r="AJ306" s="188"/>
      <c r="AK306" s="188"/>
      <c r="AL306" s="188"/>
      <c r="AM306" s="188"/>
      <c r="AN306" s="188"/>
      <c r="AO306" s="188"/>
      <c r="AP306" s="188"/>
      <c r="AQ306" s="188"/>
      <c r="AR306" s="188"/>
      <c r="AS306" s="188"/>
      <c r="AT306" s="188"/>
      <c r="AU306" s="188"/>
      <c r="AV306" s="188"/>
      <c r="AW306" s="188"/>
      <c r="AX306" s="188"/>
      <c r="AY306" s="188"/>
      <c r="AZ306" s="188"/>
      <c r="BA306" s="188"/>
      <c r="BB306" s="188"/>
      <c r="BC306" s="12"/>
    </row>
    <row r="307" spans="2:55" ht="12" customHeight="1">
      <c r="B307" s="16"/>
      <c r="C307" s="128"/>
      <c r="D307" s="128"/>
      <c r="E307" s="128"/>
      <c r="F307" s="128"/>
      <c r="G307" s="128"/>
      <c r="H307" s="188"/>
      <c r="I307" s="188"/>
      <c r="J307" s="188"/>
      <c r="K307" s="188"/>
      <c r="L307" s="188"/>
      <c r="M307" s="128" t="s">
        <v>66</v>
      </c>
      <c r="N307" s="128"/>
      <c r="O307" s="128"/>
      <c r="P307" s="127" t="s">
        <v>67</v>
      </c>
      <c r="Q307" s="128"/>
      <c r="R307" s="128"/>
      <c r="S307" s="128"/>
      <c r="T307" s="128"/>
      <c r="U307" s="128"/>
      <c r="V307" s="128"/>
      <c r="W307" s="128"/>
      <c r="X307" s="128"/>
      <c r="Y307" s="128" t="s">
        <v>100</v>
      </c>
      <c r="Z307" s="128"/>
      <c r="AA307" s="128"/>
      <c r="AB307" s="127" t="s">
        <v>67</v>
      </c>
      <c r="AC307" s="128"/>
      <c r="AD307" s="128"/>
      <c r="AE307" s="128"/>
      <c r="AF307" s="128"/>
      <c r="AG307" s="128"/>
      <c r="AH307" s="128"/>
      <c r="AI307" s="128"/>
      <c r="AJ307" s="128"/>
      <c r="AK307" s="128"/>
      <c r="AL307" s="128"/>
      <c r="AM307" s="128"/>
      <c r="AN307" s="128" t="s">
        <v>101</v>
      </c>
      <c r="AO307" s="128"/>
      <c r="AP307" s="128"/>
      <c r="AQ307" s="127" t="s">
        <v>67</v>
      </c>
      <c r="AR307" s="128"/>
      <c r="AS307" s="128"/>
      <c r="AT307" s="128"/>
      <c r="AU307" s="128"/>
      <c r="AV307" s="128"/>
      <c r="AW307" s="128"/>
      <c r="AX307" s="128"/>
      <c r="AY307" s="128"/>
      <c r="AZ307" s="128"/>
      <c r="BA307" s="128"/>
      <c r="BB307" s="128"/>
      <c r="BC307" s="12"/>
    </row>
    <row r="308" spans="2:55" ht="12" customHeight="1">
      <c r="B308" s="16"/>
      <c r="C308" s="128"/>
      <c r="D308" s="128"/>
      <c r="E308" s="128"/>
      <c r="F308" s="128"/>
      <c r="G308" s="128"/>
      <c r="H308" s="188"/>
      <c r="I308" s="188"/>
      <c r="J308" s="188"/>
      <c r="K308" s="188"/>
      <c r="L308" s="188"/>
      <c r="M308" s="128"/>
      <c r="N308" s="128"/>
      <c r="O308" s="128"/>
      <c r="P308" s="127" t="s">
        <v>68</v>
      </c>
      <c r="Q308" s="128"/>
      <c r="R308" s="128"/>
      <c r="S308" s="128" t="s">
        <v>69</v>
      </c>
      <c r="T308" s="128"/>
      <c r="U308" s="128"/>
      <c r="V308" s="128" t="s">
        <v>360</v>
      </c>
      <c r="W308" s="128"/>
      <c r="X308" s="128"/>
      <c r="Y308" s="128"/>
      <c r="Z308" s="128"/>
      <c r="AA308" s="128"/>
      <c r="AB308" s="127" t="s">
        <v>71</v>
      </c>
      <c r="AC308" s="128"/>
      <c r="AD308" s="128"/>
      <c r="AE308" s="128" t="s">
        <v>72</v>
      </c>
      <c r="AF308" s="128"/>
      <c r="AG308" s="128"/>
      <c r="AH308" s="128" t="s">
        <v>73</v>
      </c>
      <c r="AI308" s="128"/>
      <c r="AJ308" s="128"/>
      <c r="AK308" s="128" t="s">
        <v>74</v>
      </c>
      <c r="AL308" s="128"/>
      <c r="AM308" s="128"/>
      <c r="AN308" s="128"/>
      <c r="AO308" s="128"/>
      <c r="AP308" s="128"/>
      <c r="AQ308" s="127" t="s">
        <v>102</v>
      </c>
      <c r="AR308" s="128"/>
      <c r="AS308" s="128"/>
      <c r="AT308" s="128" t="s">
        <v>103</v>
      </c>
      <c r="AU308" s="128"/>
      <c r="AV308" s="128"/>
      <c r="AW308" s="128" t="s">
        <v>104</v>
      </c>
      <c r="AX308" s="128"/>
      <c r="AY308" s="128"/>
      <c r="AZ308" s="128" t="s">
        <v>105</v>
      </c>
      <c r="BA308" s="128"/>
      <c r="BB308" s="128"/>
      <c r="BC308" s="12"/>
    </row>
    <row r="309" spans="2:55" ht="12" customHeight="1">
      <c r="B309" s="16"/>
      <c r="C309" s="128"/>
      <c r="D309" s="128"/>
      <c r="E309" s="128"/>
      <c r="F309" s="128"/>
      <c r="G309" s="128"/>
      <c r="H309" s="188"/>
      <c r="I309" s="188"/>
      <c r="J309" s="188"/>
      <c r="K309" s="188"/>
      <c r="L309" s="188"/>
      <c r="M309" s="128"/>
      <c r="N309" s="128"/>
      <c r="O309" s="128"/>
      <c r="P309" s="127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7"/>
      <c r="AC309" s="128"/>
      <c r="AD309" s="128"/>
      <c r="AE309" s="128"/>
      <c r="AF309" s="128"/>
      <c r="AG309" s="128"/>
      <c r="AH309" s="128"/>
      <c r="AI309" s="128"/>
      <c r="AJ309" s="128"/>
      <c r="AK309" s="128"/>
      <c r="AL309" s="128"/>
      <c r="AM309" s="128"/>
      <c r="AN309" s="128"/>
      <c r="AO309" s="128"/>
      <c r="AP309" s="128"/>
      <c r="AQ309" s="127"/>
      <c r="AR309" s="128"/>
      <c r="AS309" s="128"/>
      <c r="AT309" s="128"/>
      <c r="AU309" s="128"/>
      <c r="AV309" s="128"/>
      <c r="AW309" s="128"/>
      <c r="AX309" s="128"/>
      <c r="AY309" s="128"/>
      <c r="AZ309" s="128"/>
      <c r="BA309" s="128"/>
      <c r="BB309" s="128"/>
      <c r="BC309" s="12"/>
    </row>
    <row r="310" spans="2:55" ht="12" customHeight="1">
      <c r="B310" s="16"/>
      <c r="C310" s="128"/>
      <c r="D310" s="128"/>
      <c r="E310" s="128"/>
      <c r="F310" s="128"/>
      <c r="G310" s="128"/>
      <c r="H310" s="188"/>
      <c r="I310" s="188"/>
      <c r="J310" s="188"/>
      <c r="K310" s="188"/>
      <c r="L310" s="188"/>
      <c r="M310" s="128"/>
      <c r="N310" s="128"/>
      <c r="O310" s="128"/>
      <c r="P310" s="127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  <c r="AA310" s="128"/>
      <c r="AB310" s="127"/>
      <c r="AC310" s="128"/>
      <c r="AD310" s="128"/>
      <c r="AE310" s="128"/>
      <c r="AF310" s="128"/>
      <c r="AG310" s="128"/>
      <c r="AH310" s="128"/>
      <c r="AI310" s="128"/>
      <c r="AJ310" s="128"/>
      <c r="AK310" s="128"/>
      <c r="AL310" s="128"/>
      <c r="AM310" s="128"/>
      <c r="AN310" s="128"/>
      <c r="AO310" s="128"/>
      <c r="AP310" s="128"/>
      <c r="AQ310" s="127"/>
      <c r="AR310" s="128"/>
      <c r="AS310" s="128"/>
      <c r="AT310" s="128"/>
      <c r="AU310" s="128"/>
      <c r="AV310" s="128"/>
      <c r="AW310" s="128"/>
      <c r="AX310" s="128"/>
      <c r="AY310" s="128"/>
      <c r="AZ310" s="128"/>
      <c r="BA310" s="128"/>
      <c r="BB310" s="128"/>
      <c r="BC310" s="12"/>
    </row>
    <row r="311" spans="2:55" ht="12" customHeight="1">
      <c r="B311" s="16"/>
      <c r="C311" s="128"/>
      <c r="D311" s="128"/>
      <c r="E311" s="128"/>
      <c r="F311" s="128"/>
      <c r="G311" s="128"/>
      <c r="H311" s="188"/>
      <c r="I311" s="188"/>
      <c r="J311" s="188"/>
      <c r="K311" s="188"/>
      <c r="L311" s="188"/>
      <c r="M311" s="128"/>
      <c r="N311" s="128"/>
      <c r="O311" s="128"/>
      <c r="P311" s="127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  <c r="AB311" s="127"/>
      <c r="AC311" s="128"/>
      <c r="AD311" s="128"/>
      <c r="AE311" s="128"/>
      <c r="AF311" s="128"/>
      <c r="AG311" s="128"/>
      <c r="AH311" s="128"/>
      <c r="AI311" s="128"/>
      <c r="AJ311" s="128"/>
      <c r="AK311" s="128"/>
      <c r="AL311" s="128"/>
      <c r="AM311" s="128"/>
      <c r="AN311" s="128"/>
      <c r="AO311" s="128"/>
      <c r="AP311" s="128"/>
      <c r="AQ311" s="127"/>
      <c r="AR311" s="128"/>
      <c r="AS311" s="128"/>
      <c r="AT311" s="128"/>
      <c r="AU311" s="128"/>
      <c r="AV311" s="128"/>
      <c r="AW311" s="128"/>
      <c r="AX311" s="128"/>
      <c r="AY311" s="128"/>
      <c r="AZ311" s="128"/>
      <c r="BA311" s="128"/>
      <c r="BB311" s="128"/>
      <c r="BC311" s="12"/>
    </row>
    <row r="312" spans="2:55" ht="12" customHeight="1">
      <c r="B312" s="16"/>
      <c r="C312" s="109" t="s">
        <v>162</v>
      </c>
      <c r="D312" s="109"/>
      <c r="E312" s="109"/>
      <c r="F312" s="109"/>
      <c r="G312" s="109"/>
      <c r="H312" s="109" t="s">
        <v>163</v>
      </c>
      <c r="I312" s="109"/>
      <c r="J312" s="109">
        <v>1</v>
      </c>
      <c r="K312" s="109"/>
      <c r="L312" s="109"/>
      <c r="M312" s="109">
        <v>2</v>
      </c>
      <c r="N312" s="109"/>
      <c r="O312" s="109"/>
      <c r="P312" s="109">
        <v>3</v>
      </c>
      <c r="Q312" s="109"/>
      <c r="R312" s="109"/>
      <c r="S312" s="109">
        <v>4</v>
      </c>
      <c r="T312" s="109"/>
      <c r="U312" s="109"/>
      <c r="V312" s="109">
        <v>5</v>
      </c>
      <c r="W312" s="109"/>
      <c r="X312" s="109"/>
      <c r="Y312" s="109">
        <v>6</v>
      </c>
      <c r="Z312" s="109"/>
      <c r="AA312" s="109"/>
      <c r="AB312" s="109">
        <v>7</v>
      </c>
      <c r="AC312" s="109"/>
      <c r="AD312" s="109"/>
      <c r="AE312" s="109">
        <v>8</v>
      </c>
      <c r="AF312" s="109"/>
      <c r="AG312" s="109"/>
      <c r="AH312" s="109">
        <v>9</v>
      </c>
      <c r="AI312" s="109"/>
      <c r="AJ312" s="109"/>
      <c r="AK312" s="109">
        <v>10</v>
      </c>
      <c r="AL312" s="109"/>
      <c r="AM312" s="109"/>
      <c r="AN312" s="109">
        <v>11</v>
      </c>
      <c r="AO312" s="109"/>
      <c r="AP312" s="109"/>
      <c r="AQ312" s="109">
        <v>12</v>
      </c>
      <c r="AR312" s="109"/>
      <c r="AS312" s="109"/>
      <c r="AT312" s="109">
        <v>13</v>
      </c>
      <c r="AU312" s="109"/>
      <c r="AV312" s="109"/>
      <c r="AW312" s="109">
        <v>14</v>
      </c>
      <c r="AX312" s="109"/>
      <c r="AY312" s="109"/>
      <c r="AZ312" s="109">
        <v>15</v>
      </c>
      <c r="BA312" s="109"/>
      <c r="BB312" s="109"/>
      <c r="BC312" s="12"/>
    </row>
    <row r="313" spans="2:55" ht="86.25" customHeight="1">
      <c r="B313" s="16"/>
      <c r="C313" s="214" t="s">
        <v>285</v>
      </c>
      <c r="D313" s="214"/>
      <c r="E313" s="214"/>
      <c r="F313" s="214"/>
      <c r="G313" s="214"/>
      <c r="H313" s="117">
        <v>167</v>
      </c>
      <c r="I313" s="117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  <c r="BB313" s="118"/>
      <c r="BC313" s="12"/>
    </row>
    <row r="314" spans="2:55" ht="40.5" customHeight="1">
      <c r="B314" s="16"/>
      <c r="C314" s="213" t="s">
        <v>117</v>
      </c>
      <c r="D314" s="213"/>
      <c r="E314" s="213"/>
      <c r="F314" s="213"/>
      <c r="G314" s="213"/>
      <c r="H314" s="117">
        <v>168</v>
      </c>
      <c r="I314" s="117"/>
      <c r="J314" s="118">
        <f>SUM(J315:L325)</f>
        <v>0</v>
      </c>
      <c r="K314" s="118"/>
      <c r="L314" s="118"/>
      <c r="M314" s="118">
        <f>SUM(M315:O325)</f>
        <v>0</v>
      </c>
      <c r="N314" s="118"/>
      <c r="O314" s="118"/>
      <c r="P314" s="118">
        <f>SUM(P315:R325)</f>
        <v>0</v>
      </c>
      <c r="Q314" s="118"/>
      <c r="R314" s="118"/>
      <c r="S314" s="118">
        <f>SUM(S315:U325)</f>
        <v>0</v>
      </c>
      <c r="T314" s="118"/>
      <c r="U314" s="118"/>
      <c r="V314" s="118">
        <f>SUM(V315:X325)</f>
        <v>0</v>
      </c>
      <c r="W314" s="118"/>
      <c r="X314" s="118"/>
      <c r="Y314" s="118">
        <f>SUM(Y315:AA325)</f>
        <v>0</v>
      </c>
      <c r="Z314" s="118"/>
      <c r="AA314" s="118"/>
      <c r="AB314" s="118">
        <f>SUM(AB315:AD325)</f>
        <v>0</v>
      </c>
      <c r="AC314" s="118"/>
      <c r="AD314" s="118"/>
      <c r="AE314" s="118">
        <f>SUM(AE315:AG325)</f>
        <v>0</v>
      </c>
      <c r="AF314" s="118"/>
      <c r="AG314" s="118"/>
      <c r="AH314" s="118">
        <f>SUM(AH315:AJ325)</f>
        <v>0</v>
      </c>
      <c r="AI314" s="118"/>
      <c r="AJ314" s="118"/>
      <c r="AK314" s="118">
        <f>SUM(AK315:AM325)</f>
        <v>0</v>
      </c>
      <c r="AL314" s="118"/>
      <c r="AM314" s="118"/>
      <c r="AN314" s="118">
        <f>SUM(AN315:AP325)</f>
        <v>0</v>
      </c>
      <c r="AO314" s="118"/>
      <c r="AP314" s="118"/>
      <c r="AQ314" s="118">
        <f>SUM(AQ315:AS325)</f>
        <v>0</v>
      </c>
      <c r="AR314" s="118"/>
      <c r="AS314" s="118"/>
      <c r="AT314" s="118">
        <f>SUM(AT315:AV325)</f>
        <v>0</v>
      </c>
      <c r="AU314" s="118"/>
      <c r="AV314" s="118"/>
      <c r="AW314" s="118">
        <f>SUM(AW315:AY325)</f>
        <v>0</v>
      </c>
      <c r="AX314" s="118"/>
      <c r="AY314" s="118"/>
      <c r="AZ314" s="118">
        <f>SUM(AZ315:BB325)</f>
        <v>0</v>
      </c>
      <c r="BA314" s="118"/>
      <c r="BB314" s="118"/>
      <c r="BC314" s="12"/>
    </row>
    <row r="315" spans="2:55" ht="31.5" customHeight="1">
      <c r="B315" s="16"/>
      <c r="C315" s="214" t="s">
        <v>118</v>
      </c>
      <c r="D315" s="214"/>
      <c r="E315" s="214"/>
      <c r="F315" s="214"/>
      <c r="G315" s="214"/>
      <c r="H315" s="117">
        <v>169</v>
      </c>
      <c r="I315" s="117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  <c r="BB315" s="118"/>
      <c r="BC315" s="12"/>
    </row>
    <row r="316" spans="2:55" ht="21" customHeight="1">
      <c r="B316" s="16"/>
      <c r="C316" s="214" t="s">
        <v>286</v>
      </c>
      <c r="D316" s="214"/>
      <c r="E316" s="214"/>
      <c r="F316" s="214"/>
      <c r="G316" s="214"/>
      <c r="H316" s="117">
        <v>170</v>
      </c>
      <c r="I316" s="117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  <c r="BB316" s="118"/>
      <c r="BC316" s="12"/>
    </row>
    <row r="317" spans="2:55" ht="21" customHeight="1">
      <c r="B317" s="16"/>
      <c r="C317" s="214" t="s">
        <v>287</v>
      </c>
      <c r="D317" s="214"/>
      <c r="E317" s="214"/>
      <c r="F317" s="214"/>
      <c r="G317" s="214"/>
      <c r="H317" s="117">
        <v>171</v>
      </c>
      <c r="I317" s="117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2"/>
    </row>
    <row r="318" spans="2:55" ht="21" customHeight="1">
      <c r="B318" s="16"/>
      <c r="C318" s="214" t="s">
        <v>288</v>
      </c>
      <c r="D318" s="214"/>
      <c r="E318" s="214"/>
      <c r="F318" s="214"/>
      <c r="G318" s="214"/>
      <c r="H318" s="117">
        <v>172</v>
      </c>
      <c r="I318" s="117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  <c r="BB318" s="118"/>
      <c r="BC318" s="12"/>
    </row>
    <row r="319" spans="2:55" ht="12" customHeight="1">
      <c r="B319" s="16"/>
      <c r="C319" s="214" t="s">
        <v>289</v>
      </c>
      <c r="D319" s="214"/>
      <c r="E319" s="214"/>
      <c r="F319" s="214"/>
      <c r="G319" s="214"/>
      <c r="H319" s="117">
        <v>173</v>
      </c>
      <c r="I319" s="117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  <c r="BB319" s="118"/>
      <c r="BC319" s="12"/>
    </row>
    <row r="320" spans="2:55" ht="12" customHeight="1">
      <c r="B320" s="16"/>
      <c r="C320" s="214" t="s">
        <v>290</v>
      </c>
      <c r="D320" s="214"/>
      <c r="E320" s="214"/>
      <c r="F320" s="214"/>
      <c r="G320" s="214"/>
      <c r="H320" s="117">
        <v>174</v>
      </c>
      <c r="I320" s="117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  <c r="BB320" s="118"/>
      <c r="BC320" s="12"/>
    </row>
    <row r="321" spans="2:55" ht="24" customHeight="1">
      <c r="B321" s="16"/>
      <c r="C321" s="214" t="s">
        <v>291</v>
      </c>
      <c r="D321" s="214"/>
      <c r="E321" s="214"/>
      <c r="F321" s="214"/>
      <c r="G321" s="214"/>
      <c r="H321" s="117">
        <v>175</v>
      </c>
      <c r="I321" s="117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  <c r="BB321" s="118"/>
      <c r="BC321" s="12"/>
    </row>
    <row r="322" spans="2:55" ht="20.25" customHeight="1">
      <c r="B322" s="16"/>
      <c r="C322" s="214" t="s">
        <v>292</v>
      </c>
      <c r="D322" s="214"/>
      <c r="E322" s="214"/>
      <c r="F322" s="214"/>
      <c r="G322" s="214"/>
      <c r="H322" s="117">
        <v>176</v>
      </c>
      <c r="I322" s="117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  <c r="BB322" s="118"/>
      <c r="BC322" s="12"/>
    </row>
    <row r="323" spans="2:55" ht="23.25" customHeight="1">
      <c r="B323" s="16"/>
      <c r="C323" s="214" t="s">
        <v>293</v>
      </c>
      <c r="D323" s="214"/>
      <c r="E323" s="214"/>
      <c r="F323" s="214"/>
      <c r="G323" s="214"/>
      <c r="H323" s="117">
        <v>177</v>
      </c>
      <c r="I323" s="117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  <c r="BB323" s="118"/>
      <c r="BC323" s="12"/>
    </row>
    <row r="324" spans="2:55" ht="19.5" customHeight="1">
      <c r="B324" s="16"/>
      <c r="C324" s="214" t="s">
        <v>294</v>
      </c>
      <c r="D324" s="214"/>
      <c r="E324" s="214"/>
      <c r="F324" s="214"/>
      <c r="G324" s="214"/>
      <c r="H324" s="117">
        <v>178</v>
      </c>
      <c r="I324" s="117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  <c r="BB324" s="118"/>
      <c r="BC324" s="12"/>
    </row>
    <row r="325" spans="2:55" ht="84.75" customHeight="1">
      <c r="B325" s="16"/>
      <c r="C325" s="215" t="s">
        <v>119</v>
      </c>
      <c r="D325" s="215"/>
      <c r="E325" s="215"/>
      <c r="F325" s="215"/>
      <c r="G325" s="215"/>
      <c r="H325" s="121">
        <v>179</v>
      </c>
      <c r="I325" s="121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2"/>
    </row>
    <row r="326" spans="2:55" ht="12" customHeight="1">
      <c r="B326" s="16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69" t="s">
        <v>359</v>
      </c>
      <c r="BC326" s="12"/>
    </row>
    <row r="327" spans="2:55" ht="12" customHeight="1">
      <c r="B327" s="1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76"/>
      <c r="AZ327" s="76"/>
      <c r="BA327" s="76"/>
      <c r="BB327" s="72" t="s">
        <v>261</v>
      </c>
      <c r="BC327" s="12"/>
    </row>
    <row r="328" spans="2:55" ht="10.5" customHeight="1">
      <c r="B328" s="16"/>
      <c r="C328" s="128" t="s">
        <v>164</v>
      </c>
      <c r="D328" s="128"/>
      <c r="E328" s="128"/>
      <c r="F328" s="128"/>
      <c r="G328" s="128"/>
      <c r="H328" s="188" t="s">
        <v>194</v>
      </c>
      <c r="I328" s="188"/>
      <c r="J328" s="188" t="s">
        <v>334</v>
      </c>
      <c r="K328" s="188"/>
      <c r="L328" s="188"/>
      <c r="M328" s="188" t="s">
        <v>98</v>
      </c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8"/>
      <c r="AA328" s="188"/>
      <c r="AB328" s="188"/>
      <c r="AC328" s="188"/>
      <c r="AD328" s="188"/>
      <c r="AE328" s="188"/>
      <c r="AF328" s="188"/>
      <c r="AG328" s="188"/>
      <c r="AH328" s="188"/>
      <c r="AI328" s="188"/>
      <c r="AJ328" s="188"/>
      <c r="AK328" s="188"/>
      <c r="AL328" s="188"/>
      <c r="AM328" s="188"/>
      <c r="AN328" s="188"/>
      <c r="AO328" s="188"/>
      <c r="AP328" s="188"/>
      <c r="AQ328" s="188"/>
      <c r="AR328" s="188"/>
      <c r="AS328" s="188"/>
      <c r="AT328" s="188"/>
      <c r="AU328" s="188"/>
      <c r="AV328" s="188"/>
      <c r="AW328" s="188"/>
      <c r="AX328" s="188"/>
      <c r="AY328" s="188"/>
      <c r="AZ328" s="188"/>
      <c r="BA328" s="188"/>
      <c r="BB328" s="188"/>
      <c r="BC328" s="12"/>
    </row>
    <row r="329" spans="2:55" ht="10.5" customHeight="1">
      <c r="B329" s="16"/>
      <c r="C329" s="128"/>
      <c r="D329" s="128"/>
      <c r="E329" s="128"/>
      <c r="F329" s="128"/>
      <c r="G329" s="128"/>
      <c r="H329" s="188"/>
      <c r="I329" s="188"/>
      <c r="J329" s="188"/>
      <c r="K329" s="188"/>
      <c r="L329" s="188"/>
      <c r="M329" s="128" t="s">
        <v>66</v>
      </c>
      <c r="N329" s="128"/>
      <c r="O329" s="128"/>
      <c r="P329" s="127" t="s">
        <v>67</v>
      </c>
      <c r="Q329" s="128"/>
      <c r="R329" s="128"/>
      <c r="S329" s="128"/>
      <c r="T329" s="128"/>
      <c r="U329" s="128"/>
      <c r="V329" s="128"/>
      <c r="W329" s="128"/>
      <c r="X329" s="128"/>
      <c r="Y329" s="128" t="s">
        <v>100</v>
      </c>
      <c r="Z329" s="128"/>
      <c r="AA329" s="128"/>
      <c r="AB329" s="127" t="s">
        <v>67</v>
      </c>
      <c r="AC329" s="128"/>
      <c r="AD329" s="128"/>
      <c r="AE329" s="128"/>
      <c r="AF329" s="128"/>
      <c r="AG329" s="128"/>
      <c r="AH329" s="128"/>
      <c r="AI329" s="128"/>
      <c r="AJ329" s="128"/>
      <c r="AK329" s="128"/>
      <c r="AL329" s="128"/>
      <c r="AM329" s="128"/>
      <c r="AN329" s="128" t="s">
        <v>101</v>
      </c>
      <c r="AO329" s="128"/>
      <c r="AP329" s="128"/>
      <c r="AQ329" s="127" t="s">
        <v>67</v>
      </c>
      <c r="AR329" s="128"/>
      <c r="AS329" s="128"/>
      <c r="AT329" s="128"/>
      <c r="AU329" s="128"/>
      <c r="AV329" s="128"/>
      <c r="AW329" s="128"/>
      <c r="AX329" s="128"/>
      <c r="AY329" s="128"/>
      <c r="AZ329" s="128"/>
      <c r="BA329" s="128"/>
      <c r="BB329" s="128"/>
      <c r="BC329" s="12"/>
    </row>
    <row r="330" spans="2:55" ht="10.5" customHeight="1">
      <c r="B330" s="16"/>
      <c r="C330" s="128"/>
      <c r="D330" s="128"/>
      <c r="E330" s="128"/>
      <c r="F330" s="128"/>
      <c r="G330" s="128"/>
      <c r="H330" s="188"/>
      <c r="I330" s="188"/>
      <c r="J330" s="188"/>
      <c r="K330" s="188"/>
      <c r="L330" s="188"/>
      <c r="M330" s="128"/>
      <c r="N330" s="128"/>
      <c r="O330" s="128"/>
      <c r="P330" s="127" t="s">
        <v>68</v>
      </c>
      <c r="Q330" s="128"/>
      <c r="R330" s="128"/>
      <c r="S330" s="128" t="s">
        <v>69</v>
      </c>
      <c r="T330" s="128"/>
      <c r="U330" s="128"/>
      <c r="V330" s="128" t="s">
        <v>360</v>
      </c>
      <c r="W330" s="128"/>
      <c r="X330" s="128"/>
      <c r="Y330" s="128"/>
      <c r="Z330" s="128"/>
      <c r="AA330" s="128"/>
      <c r="AB330" s="127" t="s">
        <v>71</v>
      </c>
      <c r="AC330" s="128"/>
      <c r="AD330" s="128"/>
      <c r="AE330" s="128" t="s">
        <v>72</v>
      </c>
      <c r="AF330" s="128"/>
      <c r="AG330" s="128"/>
      <c r="AH330" s="128" t="s">
        <v>73</v>
      </c>
      <c r="AI330" s="128"/>
      <c r="AJ330" s="128"/>
      <c r="AK330" s="128" t="s">
        <v>74</v>
      </c>
      <c r="AL330" s="128"/>
      <c r="AM330" s="128"/>
      <c r="AN330" s="128"/>
      <c r="AO330" s="128"/>
      <c r="AP330" s="128"/>
      <c r="AQ330" s="127" t="s">
        <v>102</v>
      </c>
      <c r="AR330" s="128"/>
      <c r="AS330" s="128"/>
      <c r="AT330" s="128" t="s">
        <v>103</v>
      </c>
      <c r="AU330" s="128"/>
      <c r="AV330" s="128"/>
      <c r="AW330" s="128" t="s">
        <v>104</v>
      </c>
      <c r="AX330" s="128"/>
      <c r="AY330" s="128"/>
      <c r="AZ330" s="128" t="s">
        <v>105</v>
      </c>
      <c r="BA330" s="128"/>
      <c r="BB330" s="128"/>
      <c r="BC330" s="12"/>
    </row>
    <row r="331" spans="2:55" ht="10.5" customHeight="1">
      <c r="B331" s="16"/>
      <c r="C331" s="128"/>
      <c r="D331" s="128"/>
      <c r="E331" s="128"/>
      <c r="F331" s="128"/>
      <c r="G331" s="128"/>
      <c r="H331" s="188"/>
      <c r="I331" s="188"/>
      <c r="J331" s="188"/>
      <c r="K331" s="188"/>
      <c r="L331" s="188"/>
      <c r="M331" s="128"/>
      <c r="N331" s="128"/>
      <c r="O331" s="128"/>
      <c r="P331" s="127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  <c r="AA331" s="128"/>
      <c r="AB331" s="127"/>
      <c r="AC331" s="128"/>
      <c r="AD331" s="128"/>
      <c r="AE331" s="128"/>
      <c r="AF331" s="128"/>
      <c r="AG331" s="128"/>
      <c r="AH331" s="128"/>
      <c r="AI331" s="128"/>
      <c r="AJ331" s="128"/>
      <c r="AK331" s="128"/>
      <c r="AL331" s="128"/>
      <c r="AM331" s="128"/>
      <c r="AN331" s="128"/>
      <c r="AO331" s="128"/>
      <c r="AP331" s="128"/>
      <c r="AQ331" s="127"/>
      <c r="AR331" s="128"/>
      <c r="AS331" s="128"/>
      <c r="AT331" s="128"/>
      <c r="AU331" s="128"/>
      <c r="AV331" s="128"/>
      <c r="AW331" s="128"/>
      <c r="AX331" s="128"/>
      <c r="AY331" s="128"/>
      <c r="AZ331" s="128"/>
      <c r="BA331" s="128"/>
      <c r="BB331" s="128"/>
      <c r="BC331" s="12"/>
    </row>
    <row r="332" spans="2:55" ht="10.5" customHeight="1">
      <c r="B332" s="16"/>
      <c r="C332" s="128"/>
      <c r="D332" s="128"/>
      <c r="E332" s="128"/>
      <c r="F332" s="128"/>
      <c r="G332" s="128"/>
      <c r="H332" s="188"/>
      <c r="I332" s="188"/>
      <c r="J332" s="188"/>
      <c r="K332" s="188"/>
      <c r="L332" s="188"/>
      <c r="M332" s="128"/>
      <c r="N332" s="128"/>
      <c r="O332" s="128"/>
      <c r="P332" s="127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8"/>
      <c r="AB332" s="127"/>
      <c r="AC332" s="128"/>
      <c r="AD332" s="128"/>
      <c r="AE332" s="128"/>
      <c r="AF332" s="128"/>
      <c r="AG332" s="128"/>
      <c r="AH332" s="128"/>
      <c r="AI332" s="128"/>
      <c r="AJ332" s="128"/>
      <c r="AK332" s="128"/>
      <c r="AL332" s="128"/>
      <c r="AM332" s="128"/>
      <c r="AN332" s="128"/>
      <c r="AO332" s="128"/>
      <c r="AP332" s="128"/>
      <c r="AQ332" s="127"/>
      <c r="AR332" s="128"/>
      <c r="AS332" s="128"/>
      <c r="AT332" s="128"/>
      <c r="AU332" s="128"/>
      <c r="AV332" s="128"/>
      <c r="AW332" s="128"/>
      <c r="AX332" s="128"/>
      <c r="AY332" s="128"/>
      <c r="AZ332" s="128"/>
      <c r="BA332" s="128"/>
      <c r="BB332" s="128"/>
      <c r="BC332" s="12"/>
    </row>
    <row r="333" spans="2:55" ht="10.5" customHeight="1">
      <c r="B333" s="16"/>
      <c r="C333" s="128"/>
      <c r="D333" s="128"/>
      <c r="E333" s="128"/>
      <c r="F333" s="128"/>
      <c r="G333" s="128"/>
      <c r="H333" s="188"/>
      <c r="I333" s="188"/>
      <c r="J333" s="188"/>
      <c r="K333" s="188"/>
      <c r="L333" s="188"/>
      <c r="M333" s="128"/>
      <c r="N333" s="128"/>
      <c r="O333" s="128"/>
      <c r="P333" s="127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  <c r="AA333" s="128"/>
      <c r="AB333" s="127"/>
      <c r="AC333" s="128"/>
      <c r="AD333" s="128"/>
      <c r="AE333" s="128"/>
      <c r="AF333" s="128"/>
      <c r="AG333" s="128"/>
      <c r="AH333" s="128"/>
      <c r="AI333" s="128"/>
      <c r="AJ333" s="128"/>
      <c r="AK333" s="128"/>
      <c r="AL333" s="128"/>
      <c r="AM333" s="128"/>
      <c r="AN333" s="128"/>
      <c r="AO333" s="128"/>
      <c r="AP333" s="128"/>
      <c r="AQ333" s="127"/>
      <c r="AR333" s="128"/>
      <c r="AS333" s="128"/>
      <c r="AT333" s="128"/>
      <c r="AU333" s="128"/>
      <c r="AV333" s="128"/>
      <c r="AW333" s="128"/>
      <c r="AX333" s="128"/>
      <c r="AY333" s="128"/>
      <c r="AZ333" s="128"/>
      <c r="BA333" s="128"/>
      <c r="BB333" s="128"/>
      <c r="BC333" s="12"/>
    </row>
    <row r="334" spans="2:55" ht="10.5" customHeight="1">
      <c r="B334" s="16"/>
      <c r="C334" s="109" t="s">
        <v>162</v>
      </c>
      <c r="D334" s="109"/>
      <c r="E334" s="109"/>
      <c r="F334" s="109"/>
      <c r="G334" s="109"/>
      <c r="H334" s="109" t="s">
        <v>163</v>
      </c>
      <c r="I334" s="109"/>
      <c r="J334" s="109">
        <v>1</v>
      </c>
      <c r="K334" s="109"/>
      <c r="L334" s="109"/>
      <c r="M334" s="109">
        <v>2</v>
      </c>
      <c r="N334" s="109"/>
      <c r="O334" s="109"/>
      <c r="P334" s="109">
        <v>3</v>
      </c>
      <c r="Q334" s="109"/>
      <c r="R334" s="109"/>
      <c r="S334" s="109">
        <v>4</v>
      </c>
      <c r="T334" s="109"/>
      <c r="U334" s="109"/>
      <c r="V334" s="109">
        <v>5</v>
      </c>
      <c r="W334" s="109"/>
      <c r="X334" s="109"/>
      <c r="Y334" s="109">
        <v>6</v>
      </c>
      <c r="Z334" s="109"/>
      <c r="AA334" s="109"/>
      <c r="AB334" s="109">
        <v>7</v>
      </c>
      <c r="AC334" s="109"/>
      <c r="AD334" s="109"/>
      <c r="AE334" s="109">
        <v>8</v>
      </c>
      <c r="AF334" s="109"/>
      <c r="AG334" s="109"/>
      <c r="AH334" s="109">
        <v>9</v>
      </c>
      <c r="AI334" s="109"/>
      <c r="AJ334" s="109"/>
      <c r="AK334" s="109">
        <v>10</v>
      </c>
      <c r="AL334" s="109"/>
      <c r="AM334" s="109"/>
      <c r="AN334" s="109">
        <v>11</v>
      </c>
      <c r="AO334" s="109"/>
      <c r="AP334" s="109"/>
      <c r="AQ334" s="109">
        <v>12</v>
      </c>
      <c r="AR334" s="109"/>
      <c r="AS334" s="109"/>
      <c r="AT334" s="109">
        <v>13</v>
      </c>
      <c r="AU334" s="109"/>
      <c r="AV334" s="109"/>
      <c r="AW334" s="109">
        <v>14</v>
      </c>
      <c r="AX334" s="109"/>
      <c r="AY334" s="109"/>
      <c r="AZ334" s="109">
        <v>15</v>
      </c>
      <c r="BA334" s="109"/>
      <c r="BB334" s="109"/>
      <c r="BC334" s="12"/>
    </row>
    <row r="335" spans="2:55" ht="38.25" customHeight="1">
      <c r="B335" s="16"/>
      <c r="C335" s="116" t="s">
        <v>295</v>
      </c>
      <c r="D335" s="116"/>
      <c r="E335" s="116"/>
      <c r="F335" s="116"/>
      <c r="G335" s="116"/>
      <c r="H335" s="117">
        <v>180</v>
      </c>
      <c r="I335" s="117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2"/>
    </row>
    <row r="336" spans="2:55" ht="28.5" customHeight="1">
      <c r="B336" s="16"/>
      <c r="C336" s="116" t="s">
        <v>120</v>
      </c>
      <c r="D336" s="116"/>
      <c r="E336" s="116"/>
      <c r="F336" s="116"/>
      <c r="G336" s="116"/>
      <c r="H336" s="117">
        <v>181</v>
      </c>
      <c r="I336" s="117"/>
      <c r="J336" s="118">
        <f>SUM(J337:L338)</f>
        <v>0</v>
      </c>
      <c r="K336" s="118"/>
      <c r="L336" s="118"/>
      <c r="M336" s="118">
        <f>SUM(M337:O338)</f>
        <v>0</v>
      </c>
      <c r="N336" s="118"/>
      <c r="O336" s="118"/>
      <c r="P336" s="118">
        <f>SUM(P337:R338)</f>
        <v>0</v>
      </c>
      <c r="Q336" s="118"/>
      <c r="R336" s="118"/>
      <c r="S336" s="118">
        <f>SUM(S337:U338)</f>
        <v>0</v>
      </c>
      <c r="T336" s="118"/>
      <c r="U336" s="118"/>
      <c r="V336" s="118">
        <f>SUM(V337:X338)</f>
        <v>0</v>
      </c>
      <c r="W336" s="118"/>
      <c r="X336" s="118"/>
      <c r="Y336" s="118">
        <f>SUM(Y337:AA338)</f>
        <v>0</v>
      </c>
      <c r="Z336" s="118"/>
      <c r="AA336" s="118"/>
      <c r="AB336" s="118">
        <f>SUM(AB337:AD338)</f>
        <v>0</v>
      </c>
      <c r="AC336" s="118"/>
      <c r="AD336" s="118"/>
      <c r="AE336" s="118">
        <f>SUM(AE337:AG338)</f>
        <v>0</v>
      </c>
      <c r="AF336" s="118"/>
      <c r="AG336" s="118"/>
      <c r="AH336" s="118">
        <f>SUM(AH337:AJ338)</f>
        <v>0</v>
      </c>
      <c r="AI336" s="118"/>
      <c r="AJ336" s="118"/>
      <c r="AK336" s="118">
        <f>SUM(AK337:AM338)</f>
        <v>0</v>
      </c>
      <c r="AL336" s="118"/>
      <c r="AM336" s="118"/>
      <c r="AN336" s="118">
        <f>SUM(AN337:AP338)</f>
        <v>0</v>
      </c>
      <c r="AO336" s="118"/>
      <c r="AP336" s="118"/>
      <c r="AQ336" s="118">
        <f>SUM(AQ337:AS338)</f>
        <v>0</v>
      </c>
      <c r="AR336" s="118"/>
      <c r="AS336" s="118"/>
      <c r="AT336" s="118">
        <f>SUM(AT337:AV338)</f>
        <v>0</v>
      </c>
      <c r="AU336" s="118"/>
      <c r="AV336" s="118"/>
      <c r="AW336" s="118">
        <f>SUM(AW337:AY338)</f>
        <v>0</v>
      </c>
      <c r="AX336" s="118"/>
      <c r="AY336" s="118"/>
      <c r="AZ336" s="118">
        <f>SUM(AZ337:BB338)</f>
        <v>0</v>
      </c>
      <c r="BA336" s="118"/>
      <c r="BB336" s="118"/>
      <c r="BC336" s="12"/>
    </row>
    <row r="337" spans="2:55" ht="22.5" customHeight="1">
      <c r="B337" s="16"/>
      <c r="C337" s="213" t="s">
        <v>121</v>
      </c>
      <c r="D337" s="213"/>
      <c r="E337" s="213"/>
      <c r="F337" s="213"/>
      <c r="G337" s="213"/>
      <c r="H337" s="117">
        <v>182</v>
      </c>
      <c r="I337" s="117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2"/>
    </row>
    <row r="338" spans="2:55" ht="12" customHeight="1">
      <c r="B338" s="16"/>
      <c r="C338" s="213" t="s">
        <v>232</v>
      </c>
      <c r="D338" s="213"/>
      <c r="E338" s="213"/>
      <c r="F338" s="213"/>
      <c r="G338" s="213"/>
      <c r="H338" s="117">
        <v>183</v>
      </c>
      <c r="I338" s="117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2"/>
    </row>
    <row r="339" spans="2:55" ht="34.5" customHeight="1">
      <c r="B339" s="16"/>
      <c r="C339" s="116" t="s">
        <v>296</v>
      </c>
      <c r="D339" s="116"/>
      <c r="E339" s="116"/>
      <c r="F339" s="116"/>
      <c r="G339" s="116"/>
      <c r="H339" s="117">
        <v>184</v>
      </c>
      <c r="I339" s="117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2"/>
    </row>
    <row r="340" spans="2:55" ht="38.25" customHeight="1">
      <c r="B340" s="16"/>
      <c r="C340" s="116" t="s">
        <v>122</v>
      </c>
      <c r="D340" s="116"/>
      <c r="E340" s="116"/>
      <c r="F340" s="116"/>
      <c r="G340" s="116"/>
      <c r="H340" s="117">
        <v>185</v>
      </c>
      <c r="I340" s="117"/>
      <c r="J340" s="118">
        <f>SUM(J341:L344)</f>
        <v>0</v>
      </c>
      <c r="K340" s="118"/>
      <c r="L340" s="118"/>
      <c r="M340" s="118">
        <f>SUM(M341:O344)</f>
        <v>0</v>
      </c>
      <c r="N340" s="118"/>
      <c r="O340" s="118"/>
      <c r="P340" s="118">
        <f>SUM(P341:R344)</f>
        <v>0</v>
      </c>
      <c r="Q340" s="118"/>
      <c r="R340" s="118"/>
      <c r="S340" s="118">
        <f>SUM(S341:U344)</f>
        <v>0</v>
      </c>
      <c r="T340" s="118"/>
      <c r="U340" s="118"/>
      <c r="V340" s="118">
        <f>SUM(V341:X344)</f>
        <v>0</v>
      </c>
      <c r="W340" s="118"/>
      <c r="X340" s="118"/>
      <c r="Y340" s="118">
        <f>SUM(Y341:AA344)</f>
        <v>0</v>
      </c>
      <c r="Z340" s="118"/>
      <c r="AA340" s="118"/>
      <c r="AB340" s="118">
        <f>SUM(AB341:AD344)</f>
        <v>0</v>
      </c>
      <c r="AC340" s="118"/>
      <c r="AD340" s="118"/>
      <c r="AE340" s="118">
        <f>SUM(AE341:AG344)</f>
        <v>0</v>
      </c>
      <c r="AF340" s="118"/>
      <c r="AG340" s="118"/>
      <c r="AH340" s="118">
        <f>SUM(AH341:AJ344)</f>
        <v>0</v>
      </c>
      <c r="AI340" s="118"/>
      <c r="AJ340" s="118"/>
      <c r="AK340" s="118">
        <f>SUM(AK341:AM344)</f>
        <v>0</v>
      </c>
      <c r="AL340" s="118"/>
      <c r="AM340" s="118"/>
      <c r="AN340" s="118">
        <f>SUM(AN341:AP344)</f>
        <v>0</v>
      </c>
      <c r="AO340" s="118"/>
      <c r="AP340" s="118"/>
      <c r="AQ340" s="118">
        <f>SUM(AQ341:AS344)</f>
        <v>0</v>
      </c>
      <c r="AR340" s="118"/>
      <c r="AS340" s="118"/>
      <c r="AT340" s="118">
        <f>SUM(AT341:AV344)</f>
        <v>0</v>
      </c>
      <c r="AU340" s="118"/>
      <c r="AV340" s="118"/>
      <c r="AW340" s="118">
        <f>SUM(AW341:AY344)</f>
        <v>0</v>
      </c>
      <c r="AX340" s="118"/>
      <c r="AY340" s="118"/>
      <c r="AZ340" s="118">
        <f>SUM(AZ341:BB344)</f>
        <v>0</v>
      </c>
      <c r="BA340" s="118"/>
      <c r="BB340" s="118"/>
      <c r="BC340" s="12"/>
    </row>
    <row r="341" spans="2:55" ht="23.25" customHeight="1">
      <c r="B341" s="16"/>
      <c r="C341" s="213" t="s">
        <v>123</v>
      </c>
      <c r="D341" s="213"/>
      <c r="E341" s="213"/>
      <c r="F341" s="213"/>
      <c r="G341" s="213"/>
      <c r="H341" s="117">
        <v>186</v>
      </c>
      <c r="I341" s="117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  <c r="BB341" s="118"/>
      <c r="BC341" s="12"/>
    </row>
    <row r="342" spans="2:55" ht="73.5" customHeight="1">
      <c r="B342" s="16"/>
      <c r="C342" s="213" t="s">
        <v>297</v>
      </c>
      <c r="D342" s="213"/>
      <c r="E342" s="213"/>
      <c r="F342" s="213"/>
      <c r="G342" s="213"/>
      <c r="H342" s="117">
        <v>187</v>
      </c>
      <c r="I342" s="117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  <c r="BB342" s="118"/>
      <c r="BC342" s="12"/>
    </row>
    <row r="343" spans="2:55" ht="36" customHeight="1">
      <c r="B343" s="16"/>
      <c r="C343" s="213" t="s">
        <v>298</v>
      </c>
      <c r="D343" s="213"/>
      <c r="E343" s="213"/>
      <c r="F343" s="213"/>
      <c r="G343" s="213"/>
      <c r="H343" s="117">
        <v>188</v>
      </c>
      <c r="I343" s="117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  <c r="BB343" s="118"/>
      <c r="BC343" s="12"/>
    </row>
    <row r="344" spans="2:55" ht="30" customHeight="1">
      <c r="B344" s="16"/>
      <c r="C344" s="213" t="s">
        <v>299</v>
      </c>
      <c r="D344" s="213"/>
      <c r="E344" s="213"/>
      <c r="F344" s="213"/>
      <c r="G344" s="213"/>
      <c r="H344" s="117">
        <v>189</v>
      </c>
      <c r="I344" s="117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  <c r="BB344" s="118"/>
      <c r="BC344" s="12"/>
    </row>
    <row r="345" spans="2:55" ht="29.25" customHeight="1">
      <c r="B345" s="16"/>
      <c r="C345" s="116" t="s">
        <v>300</v>
      </c>
      <c r="D345" s="116"/>
      <c r="E345" s="116"/>
      <c r="F345" s="116"/>
      <c r="G345" s="116"/>
      <c r="H345" s="117">
        <v>190</v>
      </c>
      <c r="I345" s="117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  <c r="BB345" s="118"/>
      <c r="BC345" s="12"/>
    </row>
    <row r="346" spans="2:55" ht="12" customHeight="1">
      <c r="B346" s="16"/>
      <c r="C346" s="116" t="s">
        <v>301</v>
      </c>
      <c r="D346" s="116"/>
      <c r="E346" s="116"/>
      <c r="F346" s="116"/>
      <c r="G346" s="116"/>
      <c r="H346" s="117">
        <v>191</v>
      </c>
      <c r="I346" s="117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  <c r="BB346" s="118"/>
      <c r="BC346" s="12"/>
    </row>
    <row r="347" spans="2:55" ht="12" customHeight="1">
      <c r="B347" s="16"/>
      <c r="C347" s="116" t="s">
        <v>302</v>
      </c>
      <c r="D347" s="116"/>
      <c r="E347" s="116"/>
      <c r="F347" s="116"/>
      <c r="G347" s="116"/>
      <c r="H347" s="117">
        <v>192</v>
      </c>
      <c r="I347" s="117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  <c r="BB347" s="118"/>
      <c r="BC347" s="12"/>
    </row>
    <row r="348" spans="2:55" ht="56.25" customHeight="1">
      <c r="B348" s="16"/>
      <c r="C348" s="120" t="s">
        <v>303</v>
      </c>
      <c r="D348" s="120"/>
      <c r="E348" s="120"/>
      <c r="F348" s="120"/>
      <c r="G348" s="120"/>
      <c r="H348" s="121">
        <v>193</v>
      </c>
      <c r="I348" s="121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2"/>
    </row>
    <row r="349" spans="2:55" ht="12" customHeight="1">
      <c r="B349" s="16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36"/>
      <c r="AI349" s="36"/>
      <c r="AJ349" s="36"/>
      <c r="AK349" s="36"/>
      <c r="AL349" s="36"/>
      <c r="AM349" s="36"/>
      <c r="AN349" s="36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12"/>
    </row>
    <row r="350" spans="2:55" ht="12" customHeight="1">
      <c r="B350" s="16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69" t="s">
        <v>308</v>
      </c>
      <c r="BC350" s="12"/>
    </row>
    <row r="351" spans="2:55" ht="12" customHeight="1">
      <c r="B351" s="16"/>
      <c r="C351" s="97" t="s">
        <v>264</v>
      </c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12"/>
    </row>
    <row r="352" spans="2:55" ht="12" customHeight="1">
      <c r="B352" s="1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76"/>
      <c r="AZ352" s="76"/>
      <c r="BA352" s="76"/>
      <c r="BB352" s="72" t="s">
        <v>261</v>
      </c>
      <c r="BC352" s="12"/>
    </row>
    <row r="353" spans="2:55" ht="12" customHeight="1">
      <c r="B353" s="16"/>
      <c r="C353" s="190" t="s">
        <v>164</v>
      </c>
      <c r="D353" s="190"/>
      <c r="E353" s="190"/>
      <c r="F353" s="190"/>
      <c r="G353" s="190"/>
      <c r="H353" s="99" t="s">
        <v>194</v>
      </c>
      <c r="I353" s="99"/>
      <c r="J353" s="99" t="s">
        <v>334</v>
      </c>
      <c r="K353" s="99"/>
      <c r="L353" s="99"/>
      <c r="M353" s="99" t="s">
        <v>98</v>
      </c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12"/>
    </row>
    <row r="354" spans="2:55" ht="12" customHeight="1">
      <c r="B354" s="16"/>
      <c r="C354" s="190"/>
      <c r="D354" s="190"/>
      <c r="E354" s="190"/>
      <c r="F354" s="190"/>
      <c r="G354" s="190"/>
      <c r="H354" s="99"/>
      <c r="I354" s="99"/>
      <c r="J354" s="99"/>
      <c r="K354" s="99"/>
      <c r="L354" s="99"/>
      <c r="M354" s="190" t="s">
        <v>66</v>
      </c>
      <c r="N354" s="190"/>
      <c r="O354" s="190"/>
      <c r="P354" s="212" t="s">
        <v>67</v>
      </c>
      <c r="Q354" s="190"/>
      <c r="R354" s="190"/>
      <c r="S354" s="190"/>
      <c r="T354" s="190"/>
      <c r="U354" s="190"/>
      <c r="V354" s="190"/>
      <c r="W354" s="190"/>
      <c r="X354" s="190"/>
      <c r="Y354" s="190" t="s">
        <v>100</v>
      </c>
      <c r="Z354" s="190"/>
      <c r="AA354" s="190"/>
      <c r="AB354" s="212" t="s">
        <v>67</v>
      </c>
      <c r="AC354" s="190"/>
      <c r="AD354" s="190"/>
      <c r="AE354" s="190"/>
      <c r="AF354" s="190"/>
      <c r="AG354" s="190"/>
      <c r="AH354" s="190"/>
      <c r="AI354" s="190"/>
      <c r="AJ354" s="190"/>
      <c r="AK354" s="190"/>
      <c r="AL354" s="190"/>
      <c r="AM354" s="190"/>
      <c r="AN354" s="190" t="s">
        <v>101</v>
      </c>
      <c r="AO354" s="190"/>
      <c r="AP354" s="190"/>
      <c r="AQ354" s="212" t="s">
        <v>67</v>
      </c>
      <c r="AR354" s="190"/>
      <c r="AS354" s="190"/>
      <c r="AT354" s="190"/>
      <c r="AU354" s="190"/>
      <c r="AV354" s="190"/>
      <c r="AW354" s="190"/>
      <c r="AX354" s="190"/>
      <c r="AY354" s="190"/>
      <c r="AZ354" s="190"/>
      <c r="BA354" s="190"/>
      <c r="BB354" s="190"/>
      <c r="BC354" s="12"/>
    </row>
    <row r="355" spans="2:55" ht="12" customHeight="1">
      <c r="B355" s="16"/>
      <c r="C355" s="190"/>
      <c r="D355" s="190"/>
      <c r="E355" s="190"/>
      <c r="F355" s="190"/>
      <c r="G355" s="190"/>
      <c r="H355" s="99"/>
      <c r="I355" s="99"/>
      <c r="J355" s="99"/>
      <c r="K355" s="99"/>
      <c r="L355" s="99"/>
      <c r="M355" s="190"/>
      <c r="N355" s="190"/>
      <c r="O355" s="190"/>
      <c r="P355" s="212" t="s">
        <v>68</v>
      </c>
      <c r="Q355" s="190"/>
      <c r="R355" s="190"/>
      <c r="S355" s="190" t="s">
        <v>69</v>
      </c>
      <c r="T355" s="190"/>
      <c r="U355" s="190"/>
      <c r="V355" s="190" t="s">
        <v>99</v>
      </c>
      <c r="W355" s="190"/>
      <c r="X355" s="190"/>
      <c r="Y355" s="190"/>
      <c r="Z355" s="190"/>
      <c r="AA355" s="190"/>
      <c r="AB355" s="212" t="s">
        <v>71</v>
      </c>
      <c r="AC355" s="190"/>
      <c r="AD355" s="190"/>
      <c r="AE355" s="190" t="s">
        <v>72</v>
      </c>
      <c r="AF355" s="190"/>
      <c r="AG355" s="190"/>
      <c r="AH355" s="190" t="s">
        <v>73</v>
      </c>
      <c r="AI355" s="190"/>
      <c r="AJ355" s="190"/>
      <c r="AK355" s="190" t="s">
        <v>74</v>
      </c>
      <c r="AL355" s="190"/>
      <c r="AM355" s="190"/>
      <c r="AN355" s="190"/>
      <c r="AO355" s="190"/>
      <c r="AP355" s="190"/>
      <c r="AQ355" s="212" t="s">
        <v>102</v>
      </c>
      <c r="AR355" s="190"/>
      <c r="AS355" s="190"/>
      <c r="AT355" s="190" t="s">
        <v>103</v>
      </c>
      <c r="AU355" s="190"/>
      <c r="AV355" s="190"/>
      <c r="AW355" s="190" t="s">
        <v>104</v>
      </c>
      <c r="AX355" s="190"/>
      <c r="AY355" s="190"/>
      <c r="AZ355" s="190" t="s">
        <v>105</v>
      </c>
      <c r="BA355" s="190"/>
      <c r="BB355" s="190"/>
      <c r="BC355" s="12"/>
    </row>
    <row r="356" spans="2:55" ht="12" customHeight="1">
      <c r="B356" s="16"/>
      <c r="C356" s="190"/>
      <c r="D356" s="190"/>
      <c r="E356" s="190"/>
      <c r="F356" s="190"/>
      <c r="G356" s="190"/>
      <c r="H356" s="99"/>
      <c r="I356" s="99"/>
      <c r="J356" s="99"/>
      <c r="K356" s="99"/>
      <c r="L356" s="99"/>
      <c r="M356" s="190"/>
      <c r="N356" s="190"/>
      <c r="O356" s="190"/>
      <c r="P356" s="212"/>
      <c r="Q356" s="190"/>
      <c r="R356" s="190"/>
      <c r="S356" s="190"/>
      <c r="T356" s="190"/>
      <c r="U356" s="190"/>
      <c r="V356" s="190"/>
      <c r="W356" s="190"/>
      <c r="X356" s="190"/>
      <c r="Y356" s="190"/>
      <c r="Z356" s="190"/>
      <c r="AA356" s="190"/>
      <c r="AB356" s="212"/>
      <c r="AC356" s="190"/>
      <c r="AD356" s="190"/>
      <c r="AE356" s="190"/>
      <c r="AF356" s="190"/>
      <c r="AG356" s="190"/>
      <c r="AH356" s="190"/>
      <c r="AI356" s="190"/>
      <c r="AJ356" s="190"/>
      <c r="AK356" s="190"/>
      <c r="AL356" s="190"/>
      <c r="AM356" s="190"/>
      <c r="AN356" s="190"/>
      <c r="AO356" s="190"/>
      <c r="AP356" s="190"/>
      <c r="AQ356" s="212"/>
      <c r="AR356" s="190"/>
      <c r="AS356" s="190"/>
      <c r="AT356" s="190"/>
      <c r="AU356" s="190"/>
      <c r="AV356" s="190"/>
      <c r="AW356" s="190"/>
      <c r="AX356" s="190"/>
      <c r="AY356" s="190"/>
      <c r="AZ356" s="190"/>
      <c r="BA356" s="190"/>
      <c r="BB356" s="190"/>
      <c r="BC356" s="12"/>
    </row>
    <row r="357" spans="2:55" ht="12" customHeight="1">
      <c r="B357" s="16"/>
      <c r="C357" s="190"/>
      <c r="D357" s="190"/>
      <c r="E357" s="190"/>
      <c r="F357" s="190"/>
      <c r="G357" s="190"/>
      <c r="H357" s="99"/>
      <c r="I357" s="99"/>
      <c r="J357" s="99"/>
      <c r="K357" s="99"/>
      <c r="L357" s="99"/>
      <c r="M357" s="190"/>
      <c r="N357" s="190"/>
      <c r="O357" s="190"/>
      <c r="P357" s="212"/>
      <c r="Q357" s="190"/>
      <c r="R357" s="190"/>
      <c r="S357" s="190"/>
      <c r="T357" s="190"/>
      <c r="U357" s="190"/>
      <c r="V357" s="190"/>
      <c r="W357" s="190"/>
      <c r="X357" s="190"/>
      <c r="Y357" s="190"/>
      <c r="Z357" s="190"/>
      <c r="AA357" s="190"/>
      <c r="AB357" s="212"/>
      <c r="AC357" s="190"/>
      <c r="AD357" s="190"/>
      <c r="AE357" s="190"/>
      <c r="AF357" s="190"/>
      <c r="AG357" s="190"/>
      <c r="AH357" s="190"/>
      <c r="AI357" s="190"/>
      <c r="AJ357" s="190"/>
      <c r="AK357" s="190"/>
      <c r="AL357" s="190"/>
      <c r="AM357" s="190"/>
      <c r="AN357" s="190"/>
      <c r="AO357" s="190"/>
      <c r="AP357" s="190"/>
      <c r="AQ357" s="212"/>
      <c r="AR357" s="190"/>
      <c r="AS357" s="190"/>
      <c r="AT357" s="190"/>
      <c r="AU357" s="190"/>
      <c r="AV357" s="190"/>
      <c r="AW357" s="190"/>
      <c r="AX357" s="190"/>
      <c r="AY357" s="190"/>
      <c r="AZ357" s="190"/>
      <c r="BA357" s="190"/>
      <c r="BB357" s="190"/>
      <c r="BC357" s="12"/>
    </row>
    <row r="358" spans="2:55" ht="12" customHeight="1">
      <c r="B358" s="16"/>
      <c r="C358" s="190"/>
      <c r="D358" s="190"/>
      <c r="E358" s="190"/>
      <c r="F358" s="190"/>
      <c r="G358" s="190"/>
      <c r="H358" s="99"/>
      <c r="I358" s="99"/>
      <c r="J358" s="99"/>
      <c r="K358" s="99"/>
      <c r="L358" s="99"/>
      <c r="M358" s="190"/>
      <c r="N358" s="190"/>
      <c r="O358" s="190"/>
      <c r="P358" s="212"/>
      <c r="Q358" s="190"/>
      <c r="R358" s="190"/>
      <c r="S358" s="190"/>
      <c r="T358" s="190"/>
      <c r="U358" s="190"/>
      <c r="V358" s="190"/>
      <c r="W358" s="190"/>
      <c r="X358" s="190"/>
      <c r="Y358" s="190"/>
      <c r="Z358" s="190"/>
      <c r="AA358" s="190"/>
      <c r="AB358" s="212"/>
      <c r="AC358" s="190"/>
      <c r="AD358" s="190"/>
      <c r="AE358" s="190"/>
      <c r="AF358" s="190"/>
      <c r="AG358" s="190"/>
      <c r="AH358" s="190"/>
      <c r="AI358" s="190"/>
      <c r="AJ358" s="190"/>
      <c r="AK358" s="190"/>
      <c r="AL358" s="190"/>
      <c r="AM358" s="190"/>
      <c r="AN358" s="190"/>
      <c r="AO358" s="190"/>
      <c r="AP358" s="190"/>
      <c r="AQ358" s="212"/>
      <c r="AR358" s="190"/>
      <c r="AS358" s="190"/>
      <c r="AT358" s="190"/>
      <c r="AU358" s="190"/>
      <c r="AV358" s="190"/>
      <c r="AW358" s="190"/>
      <c r="AX358" s="190"/>
      <c r="AY358" s="190"/>
      <c r="AZ358" s="190"/>
      <c r="BA358" s="190"/>
      <c r="BB358" s="190"/>
      <c r="BC358" s="12"/>
    </row>
    <row r="359" spans="2:55" ht="12" customHeight="1">
      <c r="B359" s="16"/>
      <c r="C359" s="109" t="s">
        <v>162</v>
      </c>
      <c r="D359" s="109"/>
      <c r="E359" s="109"/>
      <c r="F359" s="109"/>
      <c r="G359" s="109"/>
      <c r="H359" s="109" t="s">
        <v>163</v>
      </c>
      <c r="I359" s="109"/>
      <c r="J359" s="109">
        <v>1</v>
      </c>
      <c r="K359" s="109"/>
      <c r="L359" s="109"/>
      <c r="M359" s="109">
        <v>2</v>
      </c>
      <c r="N359" s="109"/>
      <c r="O359" s="109"/>
      <c r="P359" s="109">
        <v>3</v>
      </c>
      <c r="Q359" s="109"/>
      <c r="R359" s="109"/>
      <c r="S359" s="109">
        <v>4</v>
      </c>
      <c r="T359" s="109"/>
      <c r="U359" s="109"/>
      <c r="V359" s="109">
        <v>5</v>
      </c>
      <c r="W359" s="109"/>
      <c r="X359" s="109"/>
      <c r="Y359" s="109">
        <v>6</v>
      </c>
      <c r="Z359" s="109"/>
      <c r="AA359" s="109"/>
      <c r="AB359" s="109">
        <v>7</v>
      </c>
      <c r="AC359" s="109"/>
      <c r="AD359" s="109"/>
      <c r="AE359" s="109">
        <v>8</v>
      </c>
      <c r="AF359" s="109"/>
      <c r="AG359" s="109"/>
      <c r="AH359" s="109">
        <v>9</v>
      </c>
      <c r="AI359" s="109"/>
      <c r="AJ359" s="109"/>
      <c r="AK359" s="109">
        <v>10</v>
      </c>
      <c r="AL359" s="109"/>
      <c r="AM359" s="109"/>
      <c r="AN359" s="109">
        <v>11</v>
      </c>
      <c r="AO359" s="109"/>
      <c r="AP359" s="109"/>
      <c r="AQ359" s="109">
        <v>12</v>
      </c>
      <c r="AR359" s="109"/>
      <c r="AS359" s="109"/>
      <c r="AT359" s="109">
        <v>13</v>
      </c>
      <c r="AU359" s="109"/>
      <c r="AV359" s="109"/>
      <c r="AW359" s="109">
        <v>14</v>
      </c>
      <c r="AX359" s="109"/>
      <c r="AY359" s="109"/>
      <c r="AZ359" s="109">
        <v>15</v>
      </c>
      <c r="BA359" s="109"/>
      <c r="BB359" s="109"/>
      <c r="BC359" s="12"/>
    </row>
    <row r="360" spans="2:55" ht="12" customHeight="1">
      <c r="B360" s="16"/>
      <c r="C360" s="126" t="s">
        <v>247</v>
      </c>
      <c r="D360" s="126"/>
      <c r="E360" s="126"/>
      <c r="F360" s="126"/>
      <c r="G360" s="126"/>
      <c r="H360" s="107">
        <v>200</v>
      </c>
      <c r="I360" s="107"/>
      <c r="J360" s="108">
        <f>SUM(J361:L362)</f>
        <v>0</v>
      </c>
      <c r="K360" s="108"/>
      <c r="L360" s="108"/>
      <c r="M360" s="108">
        <f>SUM(M361:O362)</f>
        <v>0</v>
      </c>
      <c r="N360" s="108"/>
      <c r="O360" s="108"/>
      <c r="P360" s="108">
        <f>SUM(P361:R362)</f>
        <v>0</v>
      </c>
      <c r="Q360" s="108"/>
      <c r="R360" s="108"/>
      <c r="S360" s="108">
        <f>SUM(S361:U362)</f>
        <v>0</v>
      </c>
      <c r="T360" s="108"/>
      <c r="U360" s="108"/>
      <c r="V360" s="108">
        <f>SUM(V361:X362)</f>
        <v>0</v>
      </c>
      <c r="W360" s="108"/>
      <c r="X360" s="108"/>
      <c r="Y360" s="108">
        <f>SUM(Y361:AA362)</f>
        <v>0</v>
      </c>
      <c r="Z360" s="108"/>
      <c r="AA360" s="108"/>
      <c r="AB360" s="108">
        <f>SUM(AB361:AD362)</f>
        <v>0</v>
      </c>
      <c r="AC360" s="108"/>
      <c r="AD360" s="108"/>
      <c r="AE360" s="108">
        <f>SUM(AE361:AG362)</f>
        <v>0</v>
      </c>
      <c r="AF360" s="108"/>
      <c r="AG360" s="108"/>
      <c r="AH360" s="108">
        <f>SUM(AH361:AJ362)</f>
        <v>0</v>
      </c>
      <c r="AI360" s="108"/>
      <c r="AJ360" s="108"/>
      <c r="AK360" s="108">
        <f>SUM(AK361:AM362)</f>
        <v>0</v>
      </c>
      <c r="AL360" s="108"/>
      <c r="AM360" s="108"/>
      <c r="AN360" s="108">
        <f>SUM(AN361:AP362)</f>
        <v>0</v>
      </c>
      <c r="AO360" s="108"/>
      <c r="AP360" s="108"/>
      <c r="AQ360" s="108">
        <f>SUM(AQ361:AS362)</f>
        <v>0</v>
      </c>
      <c r="AR360" s="108"/>
      <c r="AS360" s="108"/>
      <c r="AT360" s="108">
        <f>SUM(AT361:AV362)</f>
        <v>0</v>
      </c>
      <c r="AU360" s="108"/>
      <c r="AV360" s="108"/>
      <c r="AW360" s="108">
        <f>SUM(AW361:AY362)</f>
        <v>0</v>
      </c>
      <c r="AX360" s="108"/>
      <c r="AY360" s="108"/>
      <c r="AZ360" s="108">
        <f>SUM(AZ361:BB362)</f>
        <v>0</v>
      </c>
      <c r="BA360" s="108"/>
      <c r="BB360" s="108"/>
      <c r="BC360" s="12"/>
    </row>
    <row r="361" spans="2:55" ht="49.5" customHeight="1">
      <c r="B361" s="16"/>
      <c r="C361" s="116" t="s">
        <v>124</v>
      </c>
      <c r="D361" s="116"/>
      <c r="E361" s="116"/>
      <c r="F361" s="116"/>
      <c r="G361" s="116"/>
      <c r="H361" s="104">
        <v>201</v>
      </c>
      <c r="I361" s="104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2"/>
    </row>
    <row r="362" spans="2:55" ht="26.25" customHeight="1">
      <c r="B362" s="16"/>
      <c r="C362" s="116" t="s">
        <v>125</v>
      </c>
      <c r="D362" s="116"/>
      <c r="E362" s="116"/>
      <c r="F362" s="116"/>
      <c r="G362" s="116"/>
      <c r="H362" s="104">
        <v>202</v>
      </c>
      <c r="I362" s="104"/>
      <c r="J362" s="105">
        <f>SUM(J363:L366)</f>
        <v>0</v>
      </c>
      <c r="K362" s="105"/>
      <c r="L362" s="105"/>
      <c r="M362" s="105">
        <f>SUM(M363:O366)</f>
        <v>0</v>
      </c>
      <c r="N362" s="105"/>
      <c r="O362" s="105"/>
      <c r="P362" s="105">
        <f>SUM(P363:R366)</f>
        <v>0</v>
      </c>
      <c r="Q362" s="105"/>
      <c r="R362" s="105"/>
      <c r="S362" s="105">
        <f>SUM(S363:U366)</f>
        <v>0</v>
      </c>
      <c r="T362" s="105"/>
      <c r="U362" s="105"/>
      <c r="V362" s="105">
        <f>SUM(V363:X366)</f>
        <v>0</v>
      </c>
      <c r="W362" s="105"/>
      <c r="X362" s="105"/>
      <c r="Y362" s="105">
        <f>SUM(Y363:AA366)</f>
        <v>0</v>
      </c>
      <c r="Z362" s="105"/>
      <c r="AA362" s="105"/>
      <c r="AB362" s="105">
        <f>SUM(AB363:AD366)</f>
        <v>0</v>
      </c>
      <c r="AC362" s="105"/>
      <c r="AD362" s="105"/>
      <c r="AE362" s="105">
        <f>SUM(AE363:AG366)</f>
        <v>0</v>
      </c>
      <c r="AF362" s="105"/>
      <c r="AG362" s="105"/>
      <c r="AH362" s="105">
        <f>SUM(AH363:AJ366)</f>
        <v>0</v>
      </c>
      <c r="AI362" s="105"/>
      <c r="AJ362" s="105"/>
      <c r="AK362" s="105">
        <f>SUM(AK363:AM366)</f>
        <v>0</v>
      </c>
      <c r="AL362" s="105"/>
      <c r="AM362" s="105"/>
      <c r="AN362" s="105">
        <f>SUM(AN363:AP366)</f>
        <v>0</v>
      </c>
      <c r="AO362" s="105"/>
      <c r="AP362" s="105"/>
      <c r="AQ362" s="105">
        <f>SUM(AQ363:AS366)</f>
        <v>0</v>
      </c>
      <c r="AR362" s="105"/>
      <c r="AS362" s="105"/>
      <c r="AT362" s="105">
        <f>SUM(AT363:AV366)</f>
        <v>0</v>
      </c>
      <c r="AU362" s="105"/>
      <c r="AV362" s="105"/>
      <c r="AW362" s="105">
        <f>SUM(AW363:AY366)</f>
        <v>0</v>
      </c>
      <c r="AX362" s="105"/>
      <c r="AY362" s="105"/>
      <c r="AZ362" s="105">
        <f>SUM(AZ363:BB366)</f>
        <v>0</v>
      </c>
      <c r="BA362" s="105"/>
      <c r="BB362" s="105"/>
      <c r="BC362" s="12"/>
    </row>
    <row r="363" spans="2:55" ht="32.25" customHeight="1">
      <c r="B363" s="16"/>
      <c r="C363" s="116" t="s">
        <v>305</v>
      </c>
      <c r="D363" s="116"/>
      <c r="E363" s="116"/>
      <c r="F363" s="116"/>
      <c r="G363" s="116"/>
      <c r="H363" s="104">
        <v>203</v>
      </c>
      <c r="I363" s="104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2"/>
    </row>
    <row r="364" spans="2:55" ht="12" customHeight="1">
      <c r="B364" s="16"/>
      <c r="C364" s="116" t="s">
        <v>306</v>
      </c>
      <c r="D364" s="116"/>
      <c r="E364" s="116"/>
      <c r="F364" s="116"/>
      <c r="G364" s="116"/>
      <c r="H364" s="104">
        <v>204</v>
      </c>
      <c r="I364" s="104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2"/>
    </row>
    <row r="365" spans="2:55" ht="18" customHeight="1">
      <c r="B365" s="16"/>
      <c r="C365" s="116" t="s">
        <v>331</v>
      </c>
      <c r="D365" s="116"/>
      <c r="E365" s="116"/>
      <c r="F365" s="116"/>
      <c r="G365" s="116"/>
      <c r="H365" s="104">
        <v>205</v>
      </c>
      <c r="I365" s="104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2"/>
    </row>
    <row r="366" spans="2:55" ht="27.75" customHeight="1">
      <c r="B366" s="16"/>
      <c r="C366" s="120" t="s">
        <v>140</v>
      </c>
      <c r="D366" s="120"/>
      <c r="E366" s="120"/>
      <c r="F366" s="120"/>
      <c r="G366" s="120"/>
      <c r="H366" s="94">
        <v>206</v>
      </c>
      <c r="I366" s="94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12"/>
    </row>
    <row r="367" spans="2:55" ht="12" customHeight="1">
      <c r="B367" s="16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36"/>
      <c r="AI367" s="36"/>
      <c r="AJ367" s="36"/>
      <c r="AK367" s="36"/>
      <c r="AL367" s="36"/>
      <c r="AM367" s="36"/>
      <c r="AN367" s="36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12"/>
    </row>
    <row r="368" spans="2:55" ht="12" customHeight="1">
      <c r="B368" s="16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69" t="s">
        <v>316</v>
      </c>
      <c r="BC368" s="12"/>
    </row>
    <row r="369" spans="2:55" ht="12" customHeight="1">
      <c r="B369" s="16"/>
      <c r="C369" s="97" t="s">
        <v>265</v>
      </c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12"/>
    </row>
    <row r="370" spans="2:55" ht="12" customHeight="1">
      <c r="B370" s="1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76"/>
      <c r="AZ370" s="76"/>
      <c r="BA370" s="76"/>
      <c r="BB370" s="72" t="s">
        <v>261</v>
      </c>
      <c r="BC370" s="12"/>
    </row>
    <row r="371" spans="2:55" ht="12" customHeight="1">
      <c r="B371" s="16"/>
      <c r="C371" s="190" t="s">
        <v>164</v>
      </c>
      <c r="D371" s="190"/>
      <c r="E371" s="190"/>
      <c r="F371" s="190"/>
      <c r="G371" s="190"/>
      <c r="H371" s="99" t="s">
        <v>194</v>
      </c>
      <c r="I371" s="99"/>
      <c r="J371" s="99" t="s">
        <v>334</v>
      </c>
      <c r="K371" s="99"/>
      <c r="L371" s="99"/>
      <c r="M371" s="99" t="s">
        <v>98</v>
      </c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12"/>
    </row>
    <row r="372" spans="2:55" ht="12" customHeight="1">
      <c r="B372" s="16"/>
      <c r="C372" s="190"/>
      <c r="D372" s="190"/>
      <c r="E372" s="190"/>
      <c r="F372" s="190"/>
      <c r="G372" s="190"/>
      <c r="H372" s="99"/>
      <c r="I372" s="99"/>
      <c r="J372" s="99"/>
      <c r="K372" s="99"/>
      <c r="L372" s="99"/>
      <c r="M372" s="190" t="s">
        <v>66</v>
      </c>
      <c r="N372" s="190"/>
      <c r="O372" s="190"/>
      <c r="P372" s="212" t="s">
        <v>67</v>
      </c>
      <c r="Q372" s="190"/>
      <c r="R372" s="190"/>
      <c r="S372" s="190"/>
      <c r="T372" s="190"/>
      <c r="U372" s="190"/>
      <c r="V372" s="190"/>
      <c r="W372" s="190"/>
      <c r="X372" s="190"/>
      <c r="Y372" s="190" t="s">
        <v>100</v>
      </c>
      <c r="Z372" s="190"/>
      <c r="AA372" s="190"/>
      <c r="AB372" s="212" t="s">
        <v>67</v>
      </c>
      <c r="AC372" s="190"/>
      <c r="AD372" s="190"/>
      <c r="AE372" s="190"/>
      <c r="AF372" s="190"/>
      <c r="AG372" s="190"/>
      <c r="AH372" s="190"/>
      <c r="AI372" s="190"/>
      <c r="AJ372" s="190"/>
      <c r="AK372" s="190"/>
      <c r="AL372" s="190"/>
      <c r="AM372" s="190"/>
      <c r="AN372" s="190" t="s">
        <v>101</v>
      </c>
      <c r="AO372" s="190"/>
      <c r="AP372" s="190"/>
      <c r="AQ372" s="212" t="s">
        <v>67</v>
      </c>
      <c r="AR372" s="190"/>
      <c r="AS372" s="190"/>
      <c r="AT372" s="190"/>
      <c r="AU372" s="190"/>
      <c r="AV372" s="190"/>
      <c r="AW372" s="190"/>
      <c r="AX372" s="190"/>
      <c r="AY372" s="190"/>
      <c r="AZ372" s="190"/>
      <c r="BA372" s="190"/>
      <c r="BB372" s="190"/>
      <c r="BC372" s="12"/>
    </row>
    <row r="373" spans="2:55" ht="12" customHeight="1">
      <c r="B373" s="16"/>
      <c r="C373" s="190"/>
      <c r="D373" s="190"/>
      <c r="E373" s="190"/>
      <c r="F373" s="190"/>
      <c r="G373" s="190"/>
      <c r="H373" s="99"/>
      <c r="I373" s="99"/>
      <c r="J373" s="99"/>
      <c r="K373" s="99"/>
      <c r="L373" s="99"/>
      <c r="M373" s="190"/>
      <c r="N373" s="190"/>
      <c r="O373" s="190"/>
      <c r="P373" s="212" t="s">
        <v>68</v>
      </c>
      <c r="Q373" s="190"/>
      <c r="R373" s="190"/>
      <c r="S373" s="190" t="s">
        <v>69</v>
      </c>
      <c r="T373" s="190"/>
      <c r="U373" s="190"/>
      <c r="V373" s="190" t="s">
        <v>99</v>
      </c>
      <c r="W373" s="190"/>
      <c r="X373" s="190"/>
      <c r="Y373" s="190"/>
      <c r="Z373" s="190"/>
      <c r="AA373" s="190"/>
      <c r="AB373" s="212" t="s">
        <v>71</v>
      </c>
      <c r="AC373" s="190"/>
      <c r="AD373" s="190"/>
      <c r="AE373" s="190" t="s">
        <v>72</v>
      </c>
      <c r="AF373" s="190"/>
      <c r="AG373" s="190"/>
      <c r="AH373" s="190" t="s">
        <v>73</v>
      </c>
      <c r="AI373" s="190"/>
      <c r="AJ373" s="190"/>
      <c r="AK373" s="190" t="s">
        <v>74</v>
      </c>
      <c r="AL373" s="190"/>
      <c r="AM373" s="190"/>
      <c r="AN373" s="190"/>
      <c r="AO373" s="190"/>
      <c r="AP373" s="190"/>
      <c r="AQ373" s="212" t="s">
        <v>102</v>
      </c>
      <c r="AR373" s="190"/>
      <c r="AS373" s="190"/>
      <c r="AT373" s="190" t="s">
        <v>103</v>
      </c>
      <c r="AU373" s="190"/>
      <c r="AV373" s="190"/>
      <c r="AW373" s="190" t="s">
        <v>104</v>
      </c>
      <c r="AX373" s="190"/>
      <c r="AY373" s="190"/>
      <c r="AZ373" s="190" t="s">
        <v>105</v>
      </c>
      <c r="BA373" s="190"/>
      <c r="BB373" s="190"/>
      <c r="BC373" s="12"/>
    </row>
    <row r="374" spans="2:55" ht="12" customHeight="1">
      <c r="B374" s="16"/>
      <c r="C374" s="190"/>
      <c r="D374" s="190"/>
      <c r="E374" s="190"/>
      <c r="F374" s="190"/>
      <c r="G374" s="190"/>
      <c r="H374" s="99"/>
      <c r="I374" s="99"/>
      <c r="J374" s="99"/>
      <c r="K374" s="99"/>
      <c r="L374" s="99"/>
      <c r="M374" s="190"/>
      <c r="N374" s="190"/>
      <c r="O374" s="190"/>
      <c r="P374" s="212"/>
      <c r="Q374" s="190"/>
      <c r="R374" s="190"/>
      <c r="S374" s="190"/>
      <c r="T374" s="190"/>
      <c r="U374" s="190"/>
      <c r="V374" s="190"/>
      <c r="W374" s="190"/>
      <c r="X374" s="190"/>
      <c r="Y374" s="190"/>
      <c r="Z374" s="190"/>
      <c r="AA374" s="190"/>
      <c r="AB374" s="212"/>
      <c r="AC374" s="190"/>
      <c r="AD374" s="190"/>
      <c r="AE374" s="190"/>
      <c r="AF374" s="190"/>
      <c r="AG374" s="190"/>
      <c r="AH374" s="190"/>
      <c r="AI374" s="190"/>
      <c r="AJ374" s="190"/>
      <c r="AK374" s="190"/>
      <c r="AL374" s="190"/>
      <c r="AM374" s="190"/>
      <c r="AN374" s="190"/>
      <c r="AO374" s="190"/>
      <c r="AP374" s="190"/>
      <c r="AQ374" s="212"/>
      <c r="AR374" s="190"/>
      <c r="AS374" s="190"/>
      <c r="AT374" s="190"/>
      <c r="AU374" s="190"/>
      <c r="AV374" s="190"/>
      <c r="AW374" s="190"/>
      <c r="AX374" s="190"/>
      <c r="AY374" s="190"/>
      <c r="AZ374" s="190"/>
      <c r="BA374" s="190"/>
      <c r="BB374" s="190"/>
      <c r="BC374" s="12"/>
    </row>
    <row r="375" spans="2:55" ht="12" customHeight="1">
      <c r="B375" s="16"/>
      <c r="C375" s="190"/>
      <c r="D375" s="190"/>
      <c r="E375" s="190"/>
      <c r="F375" s="190"/>
      <c r="G375" s="190"/>
      <c r="H375" s="99"/>
      <c r="I375" s="99"/>
      <c r="J375" s="99"/>
      <c r="K375" s="99"/>
      <c r="L375" s="99"/>
      <c r="M375" s="190"/>
      <c r="N375" s="190"/>
      <c r="O375" s="190"/>
      <c r="P375" s="212"/>
      <c r="Q375" s="190"/>
      <c r="R375" s="190"/>
      <c r="S375" s="190"/>
      <c r="T375" s="190"/>
      <c r="U375" s="190"/>
      <c r="V375" s="190"/>
      <c r="W375" s="190"/>
      <c r="X375" s="190"/>
      <c r="Y375" s="190"/>
      <c r="Z375" s="190"/>
      <c r="AA375" s="190"/>
      <c r="AB375" s="212"/>
      <c r="AC375" s="190"/>
      <c r="AD375" s="190"/>
      <c r="AE375" s="190"/>
      <c r="AF375" s="190"/>
      <c r="AG375" s="190"/>
      <c r="AH375" s="190"/>
      <c r="AI375" s="190"/>
      <c r="AJ375" s="190"/>
      <c r="AK375" s="190"/>
      <c r="AL375" s="190"/>
      <c r="AM375" s="190"/>
      <c r="AN375" s="190"/>
      <c r="AO375" s="190"/>
      <c r="AP375" s="190"/>
      <c r="AQ375" s="212"/>
      <c r="AR375" s="190"/>
      <c r="AS375" s="190"/>
      <c r="AT375" s="190"/>
      <c r="AU375" s="190"/>
      <c r="AV375" s="190"/>
      <c r="AW375" s="190"/>
      <c r="AX375" s="190"/>
      <c r="AY375" s="190"/>
      <c r="AZ375" s="190"/>
      <c r="BA375" s="190"/>
      <c r="BB375" s="190"/>
      <c r="BC375" s="12"/>
    </row>
    <row r="376" spans="2:55" ht="12" customHeight="1">
      <c r="B376" s="16"/>
      <c r="C376" s="190"/>
      <c r="D376" s="190"/>
      <c r="E376" s="190"/>
      <c r="F376" s="190"/>
      <c r="G376" s="190"/>
      <c r="H376" s="99"/>
      <c r="I376" s="99"/>
      <c r="J376" s="99"/>
      <c r="K376" s="99"/>
      <c r="L376" s="99"/>
      <c r="M376" s="190"/>
      <c r="N376" s="190"/>
      <c r="O376" s="190"/>
      <c r="P376" s="212"/>
      <c r="Q376" s="190"/>
      <c r="R376" s="190"/>
      <c r="S376" s="190"/>
      <c r="T376" s="190"/>
      <c r="U376" s="190"/>
      <c r="V376" s="190"/>
      <c r="W376" s="190"/>
      <c r="X376" s="190"/>
      <c r="Y376" s="190"/>
      <c r="Z376" s="190"/>
      <c r="AA376" s="190"/>
      <c r="AB376" s="212"/>
      <c r="AC376" s="190"/>
      <c r="AD376" s="190"/>
      <c r="AE376" s="190"/>
      <c r="AF376" s="190"/>
      <c r="AG376" s="190"/>
      <c r="AH376" s="190"/>
      <c r="AI376" s="190"/>
      <c r="AJ376" s="190"/>
      <c r="AK376" s="190"/>
      <c r="AL376" s="190"/>
      <c r="AM376" s="190"/>
      <c r="AN376" s="190"/>
      <c r="AO376" s="190"/>
      <c r="AP376" s="190"/>
      <c r="AQ376" s="212"/>
      <c r="AR376" s="190"/>
      <c r="AS376" s="190"/>
      <c r="AT376" s="190"/>
      <c r="AU376" s="190"/>
      <c r="AV376" s="190"/>
      <c r="AW376" s="190"/>
      <c r="AX376" s="190"/>
      <c r="AY376" s="190"/>
      <c r="AZ376" s="190"/>
      <c r="BA376" s="190"/>
      <c r="BB376" s="190"/>
      <c r="BC376" s="12"/>
    </row>
    <row r="377" spans="2:55" ht="12" customHeight="1">
      <c r="B377" s="16"/>
      <c r="C377" s="109" t="s">
        <v>162</v>
      </c>
      <c r="D377" s="109"/>
      <c r="E377" s="109"/>
      <c r="F377" s="109"/>
      <c r="G377" s="109"/>
      <c r="H377" s="109" t="s">
        <v>163</v>
      </c>
      <c r="I377" s="109"/>
      <c r="J377" s="109">
        <v>1</v>
      </c>
      <c r="K377" s="109"/>
      <c r="L377" s="109"/>
      <c r="M377" s="109">
        <v>2</v>
      </c>
      <c r="N377" s="109"/>
      <c r="O377" s="109"/>
      <c r="P377" s="109">
        <v>3</v>
      </c>
      <c r="Q377" s="109"/>
      <c r="R377" s="109"/>
      <c r="S377" s="109">
        <v>4</v>
      </c>
      <c r="T377" s="109"/>
      <c r="U377" s="109"/>
      <c r="V377" s="109">
        <v>5</v>
      </c>
      <c r="W377" s="109"/>
      <c r="X377" s="109"/>
      <c r="Y377" s="109">
        <v>6</v>
      </c>
      <c r="Z377" s="109"/>
      <c r="AA377" s="109"/>
      <c r="AB377" s="109">
        <v>7</v>
      </c>
      <c r="AC377" s="109"/>
      <c r="AD377" s="109"/>
      <c r="AE377" s="109">
        <v>8</v>
      </c>
      <c r="AF377" s="109"/>
      <c r="AG377" s="109"/>
      <c r="AH377" s="109">
        <v>9</v>
      </c>
      <c r="AI377" s="109"/>
      <c r="AJ377" s="109"/>
      <c r="AK377" s="109">
        <v>10</v>
      </c>
      <c r="AL377" s="109"/>
      <c r="AM377" s="109"/>
      <c r="AN377" s="109">
        <v>11</v>
      </c>
      <c r="AO377" s="109"/>
      <c r="AP377" s="109"/>
      <c r="AQ377" s="109">
        <v>12</v>
      </c>
      <c r="AR377" s="109"/>
      <c r="AS377" s="109"/>
      <c r="AT377" s="109">
        <v>13</v>
      </c>
      <c r="AU377" s="109"/>
      <c r="AV377" s="109"/>
      <c r="AW377" s="109">
        <v>14</v>
      </c>
      <c r="AX377" s="109"/>
      <c r="AY377" s="109"/>
      <c r="AZ377" s="109">
        <v>15</v>
      </c>
      <c r="BA377" s="109"/>
      <c r="BB377" s="109"/>
      <c r="BC377" s="12"/>
    </row>
    <row r="378" spans="2:55" ht="12" customHeight="1">
      <c r="B378" s="16"/>
      <c r="C378" s="126" t="s">
        <v>247</v>
      </c>
      <c r="D378" s="126"/>
      <c r="E378" s="126"/>
      <c r="F378" s="126"/>
      <c r="G378" s="126"/>
      <c r="H378" s="107">
        <v>210</v>
      </c>
      <c r="I378" s="107"/>
      <c r="J378" s="108">
        <f>SUM(J379:L381)</f>
        <v>0</v>
      </c>
      <c r="K378" s="108"/>
      <c r="L378" s="108"/>
      <c r="M378" s="108">
        <f>SUM(M379:O381)</f>
        <v>0</v>
      </c>
      <c r="N378" s="108"/>
      <c r="O378" s="108"/>
      <c r="P378" s="108">
        <f>SUM(P379:R381)</f>
        <v>0</v>
      </c>
      <c r="Q378" s="108"/>
      <c r="R378" s="108"/>
      <c r="S378" s="108">
        <f>SUM(S379:U381)</f>
        <v>0</v>
      </c>
      <c r="T378" s="108"/>
      <c r="U378" s="108"/>
      <c r="V378" s="108">
        <f>SUM(V379:X381)</f>
        <v>0</v>
      </c>
      <c r="W378" s="108"/>
      <c r="X378" s="108"/>
      <c r="Y378" s="108">
        <f>SUM(Y379:AA381)</f>
        <v>0</v>
      </c>
      <c r="Z378" s="108"/>
      <c r="AA378" s="108"/>
      <c r="AB378" s="108">
        <f>SUM(AB379:AD381)</f>
        <v>0</v>
      </c>
      <c r="AC378" s="108"/>
      <c r="AD378" s="108"/>
      <c r="AE378" s="108">
        <f>SUM(AE379:AG381)</f>
        <v>0</v>
      </c>
      <c r="AF378" s="108"/>
      <c r="AG378" s="108"/>
      <c r="AH378" s="108">
        <f>SUM(AH379:AJ381)</f>
        <v>0</v>
      </c>
      <c r="AI378" s="108"/>
      <c r="AJ378" s="108"/>
      <c r="AK378" s="108">
        <f>SUM(AK379:AM381)</f>
        <v>0</v>
      </c>
      <c r="AL378" s="108"/>
      <c r="AM378" s="108"/>
      <c r="AN378" s="108">
        <f>SUM(AN379:AP381)</f>
        <v>0</v>
      </c>
      <c r="AO378" s="108"/>
      <c r="AP378" s="108"/>
      <c r="AQ378" s="108">
        <f>SUM(AQ379:AS381)</f>
        <v>0</v>
      </c>
      <c r="AR378" s="108"/>
      <c r="AS378" s="108"/>
      <c r="AT378" s="108">
        <f>SUM(AT379:AV381)</f>
        <v>0</v>
      </c>
      <c r="AU378" s="108"/>
      <c r="AV378" s="108"/>
      <c r="AW378" s="108">
        <f>SUM(AW379:AY381)</f>
        <v>0</v>
      </c>
      <c r="AX378" s="108"/>
      <c r="AY378" s="108"/>
      <c r="AZ378" s="108">
        <f>SUM(AZ379:BB381)</f>
        <v>0</v>
      </c>
      <c r="BA378" s="108"/>
      <c r="BB378" s="108"/>
      <c r="BC378" s="12"/>
    </row>
    <row r="379" spans="2:55" ht="33" customHeight="1">
      <c r="B379" s="16"/>
      <c r="C379" s="116" t="s">
        <v>126</v>
      </c>
      <c r="D379" s="116"/>
      <c r="E379" s="116"/>
      <c r="F379" s="116"/>
      <c r="G379" s="116"/>
      <c r="H379" s="104">
        <v>211</v>
      </c>
      <c r="I379" s="104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2"/>
    </row>
    <row r="380" spans="2:55" ht="12" customHeight="1">
      <c r="B380" s="16"/>
      <c r="C380" s="116" t="s">
        <v>127</v>
      </c>
      <c r="D380" s="116"/>
      <c r="E380" s="116"/>
      <c r="F380" s="116"/>
      <c r="G380" s="116"/>
      <c r="H380" s="104">
        <v>212</v>
      </c>
      <c r="I380" s="104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2"/>
    </row>
    <row r="381" spans="2:55" ht="76.5" customHeight="1">
      <c r="B381" s="16"/>
      <c r="C381" s="116" t="s">
        <v>128</v>
      </c>
      <c r="D381" s="116"/>
      <c r="E381" s="116"/>
      <c r="F381" s="116"/>
      <c r="G381" s="116"/>
      <c r="H381" s="104">
        <v>213</v>
      </c>
      <c r="I381" s="104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2"/>
    </row>
    <row r="382" spans="2:55" ht="12" customHeight="1">
      <c r="B382" s="16"/>
      <c r="C382" s="116"/>
      <c r="D382" s="116"/>
      <c r="E382" s="116"/>
      <c r="F382" s="116"/>
      <c r="G382" s="116"/>
      <c r="H382" s="104">
        <v>214</v>
      </c>
      <c r="I382" s="104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2"/>
    </row>
    <row r="383" spans="2:55" ht="12" customHeight="1">
      <c r="B383" s="16"/>
      <c r="C383" s="120"/>
      <c r="D383" s="120"/>
      <c r="E383" s="120"/>
      <c r="F383" s="120"/>
      <c r="G383" s="120"/>
      <c r="H383" s="94">
        <v>215</v>
      </c>
      <c r="I383" s="94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12"/>
    </row>
    <row r="384" spans="2:55" ht="12" customHeight="1">
      <c r="B384" s="16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36"/>
      <c r="AI384" s="36"/>
      <c r="AJ384" s="36"/>
      <c r="AK384" s="36"/>
      <c r="AL384" s="36"/>
      <c r="AM384" s="36"/>
      <c r="AN384" s="36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12"/>
    </row>
    <row r="385" spans="2:55" ht="12" customHeight="1">
      <c r="B385" s="16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69" t="s">
        <v>329</v>
      </c>
      <c r="BC385" s="12"/>
    </row>
    <row r="386" spans="2:55" ht="12" customHeight="1">
      <c r="B386" s="16"/>
      <c r="C386" s="97" t="s">
        <v>266</v>
      </c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12"/>
    </row>
    <row r="387" spans="2:55" ht="12" customHeight="1">
      <c r="B387" s="1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76"/>
      <c r="AZ387" s="76"/>
      <c r="BA387" s="76"/>
      <c r="BB387" s="72" t="s">
        <v>261</v>
      </c>
      <c r="BC387" s="12"/>
    </row>
    <row r="388" spans="2:55" ht="12" customHeight="1">
      <c r="B388" s="16"/>
      <c r="C388" s="190" t="s">
        <v>164</v>
      </c>
      <c r="D388" s="190"/>
      <c r="E388" s="190"/>
      <c r="F388" s="190"/>
      <c r="G388" s="190"/>
      <c r="H388" s="99" t="s">
        <v>194</v>
      </c>
      <c r="I388" s="99"/>
      <c r="J388" s="99" t="s">
        <v>334</v>
      </c>
      <c r="K388" s="99"/>
      <c r="L388" s="99"/>
      <c r="M388" s="99" t="s">
        <v>98</v>
      </c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12"/>
    </row>
    <row r="389" spans="2:55" ht="12" customHeight="1">
      <c r="B389" s="16"/>
      <c r="C389" s="190"/>
      <c r="D389" s="190"/>
      <c r="E389" s="190"/>
      <c r="F389" s="190"/>
      <c r="G389" s="190"/>
      <c r="H389" s="99"/>
      <c r="I389" s="99"/>
      <c r="J389" s="99"/>
      <c r="K389" s="99"/>
      <c r="L389" s="99"/>
      <c r="M389" s="190" t="s">
        <v>66</v>
      </c>
      <c r="N389" s="190"/>
      <c r="O389" s="190"/>
      <c r="P389" s="212" t="s">
        <v>67</v>
      </c>
      <c r="Q389" s="190"/>
      <c r="R389" s="190"/>
      <c r="S389" s="190"/>
      <c r="T389" s="190"/>
      <c r="U389" s="190"/>
      <c r="V389" s="190"/>
      <c r="W389" s="190"/>
      <c r="X389" s="190"/>
      <c r="Y389" s="190" t="s">
        <v>100</v>
      </c>
      <c r="Z389" s="190"/>
      <c r="AA389" s="190"/>
      <c r="AB389" s="212" t="s">
        <v>67</v>
      </c>
      <c r="AC389" s="190"/>
      <c r="AD389" s="190"/>
      <c r="AE389" s="190"/>
      <c r="AF389" s="190"/>
      <c r="AG389" s="190"/>
      <c r="AH389" s="190"/>
      <c r="AI389" s="190"/>
      <c r="AJ389" s="190"/>
      <c r="AK389" s="190"/>
      <c r="AL389" s="190"/>
      <c r="AM389" s="190"/>
      <c r="AN389" s="190" t="s">
        <v>101</v>
      </c>
      <c r="AO389" s="190"/>
      <c r="AP389" s="190"/>
      <c r="AQ389" s="212" t="s">
        <v>67</v>
      </c>
      <c r="AR389" s="190"/>
      <c r="AS389" s="190"/>
      <c r="AT389" s="190"/>
      <c r="AU389" s="190"/>
      <c r="AV389" s="190"/>
      <c r="AW389" s="190"/>
      <c r="AX389" s="190"/>
      <c r="AY389" s="190"/>
      <c r="AZ389" s="190"/>
      <c r="BA389" s="190"/>
      <c r="BB389" s="190"/>
      <c r="BC389" s="12"/>
    </row>
    <row r="390" spans="2:55" ht="12" customHeight="1">
      <c r="B390" s="16"/>
      <c r="C390" s="190"/>
      <c r="D390" s="190"/>
      <c r="E390" s="190"/>
      <c r="F390" s="190"/>
      <c r="G390" s="190"/>
      <c r="H390" s="99"/>
      <c r="I390" s="99"/>
      <c r="J390" s="99"/>
      <c r="K390" s="99"/>
      <c r="L390" s="99"/>
      <c r="M390" s="190"/>
      <c r="N390" s="190"/>
      <c r="O390" s="190"/>
      <c r="P390" s="212" t="s">
        <v>68</v>
      </c>
      <c r="Q390" s="190"/>
      <c r="R390" s="190"/>
      <c r="S390" s="190" t="s">
        <v>69</v>
      </c>
      <c r="T390" s="190"/>
      <c r="U390" s="190"/>
      <c r="V390" s="190" t="s">
        <v>99</v>
      </c>
      <c r="W390" s="190"/>
      <c r="X390" s="190"/>
      <c r="Y390" s="190"/>
      <c r="Z390" s="190"/>
      <c r="AA390" s="190"/>
      <c r="AB390" s="212" t="s">
        <v>71</v>
      </c>
      <c r="AC390" s="190"/>
      <c r="AD390" s="190"/>
      <c r="AE390" s="190" t="s">
        <v>72</v>
      </c>
      <c r="AF390" s="190"/>
      <c r="AG390" s="190"/>
      <c r="AH390" s="190" t="s">
        <v>73</v>
      </c>
      <c r="AI390" s="190"/>
      <c r="AJ390" s="190"/>
      <c r="AK390" s="190" t="s">
        <v>74</v>
      </c>
      <c r="AL390" s="190"/>
      <c r="AM390" s="190"/>
      <c r="AN390" s="190"/>
      <c r="AO390" s="190"/>
      <c r="AP390" s="190"/>
      <c r="AQ390" s="212" t="s">
        <v>102</v>
      </c>
      <c r="AR390" s="190"/>
      <c r="AS390" s="190"/>
      <c r="AT390" s="190" t="s">
        <v>103</v>
      </c>
      <c r="AU390" s="190"/>
      <c r="AV390" s="190"/>
      <c r="AW390" s="190" t="s">
        <v>104</v>
      </c>
      <c r="AX390" s="190"/>
      <c r="AY390" s="190"/>
      <c r="AZ390" s="190" t="s">
        <v>105</v>
      </c>
      <c r="BA390" s="190"/>
      <c r="BB390" s="190"/>
      <c r="BC390" s="12"/>
    </row>
    <row r="391" spans="2:55" ht="12" customHeight="1">
      <c r="B391" s="16"/>
      <c r="C391" s="190"/>
      <c r="D391" s="190"/>
      <c r="E391" s="190"/>
      <c r="F391" s="190"/>
      <c r="G391" s="190"/>
      <c r="H391" s="99"/>
      <c r="I391" s="99"/>
      <c r="J391" s="99"/>
      <c r="K391" s="99"/>
      <c r="L391" s="99"/>
      <c r="M391" s="190"/>
      <c r="N391" s="190"/>
      <c r="O391" s="190"/>
      <c r="P391" s="212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  <c r="AA391" s="190"/>
      <c r="AB391" s="212"/>
      <c r="AC391" s="190"/>
      <c r="AD391" s="190"/>
      <c r="AE391" s="190"/>
      <c r="AF391" s="190"/>
      <c r="AG391" s="190"/>
      <c r="AH391" s="190"/>
      <c r="AI391" s="190"/>
      <c r="AJ391" s="190"/>
      <c r="AK391" s="190"/>
      <c r="AL391" s="190"/>
      <c r="AM391" s="190"/>
      <c r="AN391" s="190"/>
      <c r="AO391" s="190"/>
      <c r="AP391" s="190"/>
      <c r="AQ391" s="212"/>
      <c r="AR391" s="190"/>
      <c r="AS391" s="190"/>
      <c r="AT391" s="190"/>
      <c r="AU391" s="190"/>
      <c r="AV391" s="190"/>
      <c r="AW391" s="190"/>
      <c r="AX391" s="190"/>
      <c r="AY391" s="190"/>
      <c r="AZ391" s="190"/>
      <c r="BA391" s="190"/>
      <c r="BB391" s="190"/>
      <c r="BC391" s="12"/>
    </row>
    <row r="392" spans="2:55" ht="12" customHeight="1">
      <c r="B392" s="16"/>
      <c r="C392" s="190"/>
      <c r="D392" s="190"/>
      <c r="E392" s="190"/>
      <c r="F392" s="190"/>
      <c r="G392" s="190"/>
      <c r="H392" s="99"/>
      <c r="I392" s="99"/>
      <c r="J392" s="99"/>
      <c r="K392" s="99"/>
      <c r="L392" s="99"/>
      <c r="M392" s="190"/>
      <c r="N392" s="190"/>
      <c r="O392" s="190"/>
      <c r="P392" s="212"/>
      <c r="Q392" s="190"/>
      <c r="R392" s="190"/>
      <c r="S392" s="190"/>
      <c r="T392" s="190"/>
      <c r="U392" s="190"/>
      <c r="V392" s="190"/>
      <c r="W392" s="190"/>
      <c r="X392" s="190"/>
      <c r="Y392" s="190"/>
      <c r="Z392" s="190"/>
      <c r="AA392" s="190"/>
      <c r="AB392" s="212"/>
      <c r="AC392" s="190"/>
      <c r="AD392" s="190"/>
      <c r="AE392" s="190"/>
      <c r="AF392" s="190"/>
      <c r="AG392" s="190"/>
      <c r="AH392" s="190"/>
      <c r="AI392" s="190"/>
      <c r="AJ392" s="190"/>
      <c r="AK392" s="190"/>
      <c r="AL392" s="190"/>
      <c r="AM392" s="190"/>
      <c r="AN392" s="190"/>
      <c r="AO392" s="190"/>
      <c r="AP392" s="190"/>
      <c r="AQ392" s="212"/>
      <c r="AR392" s="190"/>
      <c r="AS392" s="190"/>
      <c r="AT392" s="190"/>
      <c r="AU392" s="190"/>
      <c r="AV392" s="190"/>
      <c r="AW392" s="190"/>
      <c r="AX392" s="190"/>
      <c r="AY392" s="190"/>
      <c r="AZ392" s="190"/>
      <c r="BA392" s="190"/>
      <c r="BB392" s="190"/>
      <c r="BC392" s="12"/>
    </row>
    <row r="393" spans="2:55" ht="12" customHeight="1">
      <c r="B393" s="16"/>
      <c r="C393" s="190"/>
      <c r="D393" s="190"/>
      <c r="E393" s="190"/>
      <c r="F393" s="190"/>
      <c r="G393" s="190"/>
      <c r="H393" s="99"/>
      <c r="I393" s="99"/>
      <c r="J393" s="99"/>
      <c r="K393" s="99"/>
      <c r="L393" s="99"/>
      <c r="M393" s="190"/>
      <c r="N393" s="190"/>
      <c r="O393" s="190"/>
      <c r="P393" s="212"/>
      <c r="Q393" s="190"/>
      <c r="R393" s="190"/>
      <c r="S393" s="190"/>
      <c r="T393" s="190"/>
      <c r="U393" s="190"/>
      <c r="V393" s="190"/>
      <c r="W393" s="190"/>
      <c r="X393" s="190"/>
      <c r="Y393" s="190"/>
      <c r="Z393" s="190"/>
      <c r="AA393" s="190"/>
      <c r="AB393" s="212"/>
      <c r="AC393" s="190"/>
      <c r="AD393" s="190"/>
      <c r="AE393" s="190"/>
      <c r="AF393" s="190"/>
      <c r="AG393" s="190"/>
      <c r="AH393" s="190"/>
      <c r="AI393" s="190"/>
      <c r="AJ393" s="190"/>
      <c r="AK393" s="190"/>
      <c r="AL393" s="190"/>
      <c r="AM393" s="190"/>
      <c r="AN393" s="190"/>
      <c r="AO393" s="190"/>
      <c r="AP393" s="190"/>
      <c r="AQ393" s="212"/>
      <c r="AR393" s="190"/>
      <c r="AS393" s="190"/>
      <c r="AT393" s="190"/>
      <c r="AU393" s="190"/>
      <c r="AV393" s="190"/>
      <c r="AW393" s="190"/>
      <c r="AX393" s="190"/>
      <c r="AY393" s="190"/>
      <c r="AZ393" s="190"/>
      <c r="BA393" s="190"/>
      <c r="BB393" s="190"/>
      <c r="BC393" s="12"/>
    </row>
    <row r="394" spans="2:55" ht="12" customHeight="1">
      <c r="B394" s="16"/>
      <c r="C394" s="190"/>
      <c r="D394" s="190"/>
      <c r="E394" s="190"/>
      <c r="F394" s="190"/>
      <c r="G394" s="190"/>
      <c r="H394" s="99"/>
      <c r="I394" s="99"/>
      <c r="J394" s="99"/>
      <c r="K394" s="99"/>
      <c r="L394" s="99"/>
      <c r="M394" s="190"/>
      <c r="N394" s="190"/>
      <c r="O394" s="190"/>
      <c r="P394" s="212"/>
      <c r="Q394" s="190"/>
      <c r="R394" s="190"/>
      <c r="S394" s="190"/>
      <c r="T394" s="190"/>
      <c r="U394" s="190"/>
      <c r="V394" s="190"/>
      <c r="W394" s="190"/>
      <c r="X394" s="190"/>
      <c r="Y394" s="190"/>
      <c r="Z394" s="190"/>
      <c r="AA394" s="190"/>
      <c r="AB394" s="212"/>
      <c r="AC394" s="190"/>
      <c r="AD394" s="190"/>
      <c r="AE394" s="190"/>
      <c r="AF394" s="190"/>
      <c r="AG394" s="190"/>
      <c r="AH394" s="190"/>
      <c r="AI394" s="190"/>
      <c r="AJ394" s="190"/>
      <c r="AK394" s="190"/>
      <c r="AL394" s="190"/>
      <c r="AM394" s="190"/>
      <c r="AN394" s="190"/>
      <c r="AO394" s="190"/>
      <c r="AP394" s="190"/>
      <c r="AQ394" s="212"/>
      <c r="AR394" s="190"/>
      <c r="AS394" s="190"/>
      <c r="AT394" s="190"/>
      <c r="AU394" s="190"/>
      <c r="AV394" s="190"/>
      <c r="AW394" s="190"/>
      <c r="AX394" s="190"/>
      <c r="AY394" s="190"/>
      <c r="AZ394" s="190"/>
      <c r="BA394" s="190"/>
      <c r="BB394" s="190"/>
      <c r="BC394" s="12"/>
    </row>
    <row r="395" spans="2:55" ht="12" customHeight="1">
      <c r="B395" s="16"/>
      <c r="C395" s="109" t="s">
        <v>162</v>
      </c>
      <c r="D395" s="109"/>
      <c r="E395" s="109"/>
      <c r="F395" s="109"/>
      <c r="G395" s="109"/>
      <c r="H395" s="109" t="s">
        <v>163</v>
      </c>
      <c r="I395" s="109"/>
      <c r="J395" s="109">
        <v>1</v>
      </c>
      <c r="K395" s="109"/>
      <c r="L395" s="109"/>
      <c r="M395" s="109">
        <v>2</v>
      </c>
      <c r="N395" s="109"/>
      <c r="O395" s="109"/>
      <c r="P395" s="109">
        <v>3</v>
      </c>
      <c r="Q395" s="109"/>
      <c r="R395" s="109"/>
      <c r="S395" s="109">
        <v>4</v>
      </c>
      <c r="T395" s="109"/>
      <c r="U395" s="109"/>
      <c r="V395" s="109">
        <v>5</v>
      </c>
      <c r="W395" s="109"/>
      <c r="X395" s="109"/>
      <c r="Y395" s="109">
        <v>6</v>
      </c>
      <c r="Z395" s="109"/>
      <c r="AA395" s="109"/>
      <c r="AB395" s="109">
        <v>7</v>
      </c>
      <c r="AC395" s="109"/>
      <c r="AD395" s="109"/>
      <c r="AE395" s="109">
        <v>8</v>
      </c>
      <c r="AF395" s="109"/>
      <c r="AG395" s="109"/>
      <c r="AH395" s="109">
        <v>9</v>
      </c>
      <c r="AI395" s="109"/>
      <c r="AJ395" s="109"/>
      <c r="AK395" s="109">
        <v>10</v>
      </c>
      <c r="AL395" s="109"/>
      <c r="AM395" s="109"/>
      <c r="AN395" s="109">
        <v>11</v>
      </c>
      <c r="AO395" s="109"/>
      <c r="AP395" s="109"/>
      <c r="AQ395" s="109">
        <v>12</v>
      </c>
      <c r="AR395" s="109"/>
      <c r="AS395" s="109"/>
      <c r="AT395" s="109">
        <v>13</v>
      </c>
      <c r="AU395" s="109"/>
      <c r="AV395" s="109"/>
      <c r="AW395" s="109">
        <v>14</v>
      </c>
      <c r="AX395" s="109"/>
      <c r="AY395" s="109"/>
      <c r="AZ395" s="109">
        <v>15</v>
      </c>
      <c r="BA395" s="109"/>
      <c r="BB395" s="109"/>
      <c r="BC395" s="12"/>
    </row>
    <row r="396" spans="2:55" ht="12" customHeight="1">
      <c r="B396" s="16"/>
      <c r="C396" s="126" t="s">
        <v>247</v>
      </c>
      <c r="D396" s="126"/>
      <c r="E396" s="126"/>
      <c r="F396" s="126"/>
      <c r="G396" s="126"/>
      <c r="H396" s="107">
        <v>220</v>
      </c>
      <c r="I396" s="107"/>
      <c r="J396" s="108">
        <f>SUM(J397:L403)</f>
        <v>0</v>
      </c>
      <c r="K396" s="108"/>
      <c r="L396" s="108"/>
      <c r="M396" s="108">
        <f>SUM(M397:O403)</f>
        <v>0</v>
      </c>
      <c r="N396" s="108"/>
      <c r="O396" s="108"/>
      <c r="P396" s="108">
        <f>SUM(P397:R403)</f>
        <v>0</v>
      </c>
      <c r="Q396" s="108"/>
      <c r="R396" s="108"/>
      <c r="S396" s="108">
        <f>SUM(S397:U403)</f>
        <v>0</v>
      </c>
      <c r="T396" s="108"/>
      <c r="U396" s="108"/>
      <c r="V396" s="108">
        <f>SUM(V397:X403)</f>
        <v>0</v>
      </c>
      <c r="W396" s="108"/>
      <c r="X396" s="108"/>
      <c r="Y396" s="108">
        <f>SUM(Y397:AA403)</f>
        <v>0</v>
      </c>
      <c r="Z396" s="108"/>
      <c r="AA396" s="108"/>
      <c r="AB396" s="108">
        <f>SUM(AB397:AD403)</f>
        <v>0</v>
      </c>
      <c r="AC396" s="108"/>
      <c r="AD396" s="108"/>
      <c r="AE396" s="108">
        <f>SUM(AE397:AG403)</f>
        <v>0</v>
      </c>
      <c r="AF396" s="108"/>
      <c r="AG396" s="108"/>
      <c r="AH396" s="108">
        <f>SUM(AH397:AJ403)</f>
        <v>0</v>
      </c>
      <c r="AI396" s="108"/>
      <c r="AJ396" s="108"/>
      <c r="AK396" s="108">
        <f>SUM(AK397:AM403)</f>
        <v>0</v>
      </c>
      <c r="AL396" s="108"/>
      <c r="AM396" s="108"/>
      <c r="AN396" s="108">
        <f>SUM(AN397:AP403)</f>
        <v>0</v>
      </c>
      <c r="AO396" s="108"/>
      <c r="AP396" s="108"/>
      <c r="AQ396" s="108">
        <f>SUM(AQ397:AS403)</f>
        <v>0</v>
      </c>
      <c r="AR396" s="108"/>
      <c r="AS396" s="108"/>
      <c r="AT396" s="108">
        <f>SUM(AT397:AV403)</f>
        <v>0</v>
      </c>
      <c r="AU396" s="108"/>
      <c r="AV396" s="108"/>
      <c r="AW396" s="108">
        <f>SUM(AW397:AY403)</f>
        <v>0</v>
      </c>
      <c r="AX396" s="108"/>
      <c r="AY396" s="108"/>
      <c r="AZ396" s="108">
        <f>SUM(AZ397:BB403)</f>
        <v>0</v>
      </c>
      <c r="BA396" s="108"/>
      <c r="BB396" s="108"/>
      <c r="BC396" s="12"/>
    </row>
    <row r="397" spans="2:55" ht="43.5" customHeight="1">
      <c r="B397" s="16"/>
      <c r="C397" s="116" t="s">
        <v>129</v>
      </c>
      <c r="D397" s="116"/>
      <c r="E397" s="116"/>
      <c r="F397" s="116"/>
      <c r="G397" s="116"/>
      <c r="H397" s="104">
        <v>221</v>
      </c>
      <c r="I397" s="104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2"/>
    </row>
    <row r="398" spans="2:55" ht="24.75" customHeight="1">
      <c r="B398" s="16"/>
      <c r="C398" s="116" t="s">
        <v>309</v>
      </c>
      <c r="D398" s="116"/>
      <c r="E398" s="116"/>
      <c r="F398" s="116"/>
      <c r="G398" s="116"/>
      <c r="H398" s="104">
        <v>222</v>
      </c>
      <c r="I398" s="104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2"/>
    </row>
    <row r="399" spans="2:55" ht="12" customHeight="1">
      <c r="B399" s="16"/>
      <c r="C399" s="116" t="s">
        <v>310</v>
      </c>
      <c r="D399" s="116"/>
      <c r="E399" s="116"/>
      <c r="F399" s="116"/>
      <c r="G399" s="116"/>
      <c r="H399" s="104">
        <v>223</v>
      </c>
      <c r="I399" s="104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2"/>
    </row>
    <row r="400" spans="2:55" ht="12" customHeight="1">
      <c r="B400" s="16"/>
      <c r="C400" s="116" t="s">
        <v>311</v>
      </c>
      <c r="D400" s="116"/>
      <c r="E400" s="116"/>
      <c r="F400" s="116"/>
      <c r="G400" s="116"/>
      <c r="H400" s="104">
        <v>224</v>
      </c>
      <c r="I400" s="104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2"/>
    </row>
    <row r="401" spans="2:55" ht="12" customHeight="1">
      <c r="B401" s="16"/>
      <c r="C401" s="116" t="s">
        <v>312</v>
      </c>
      <c r="D401" s="116"/>
      <c r="E401" s="116"/>
      <c r="F401" s="116"/>
      <c r="G401" s="116"/>
      <c r="H401" s="104">
        <v>225</v>
      </c>
      <c r="I401" s="104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2"/>
    </row>
    <row r="402" spans="2:55" ht="23.25" customHeight="1">
      <c r="B402" s="16"/>
      <c r="C402" s="116" t="s">
        <v>313</v>
      </c>
      <c r="D402" s="116"/>
      <c r="E402" s="116"/>
      <c r="F402" s="116"/>
      <c r="G402" s="116"/>
      <c r="H402" s="104">
        <v>226</v>
      </c>
      <c r="I402" s="104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2"/>
    </row>
    <row r="403" spans="2:55" ht="33" customHeight="1">
      <c r="B403" s="16"/>
      <c r="C403" s="116" t="s">
        <v>314</v>
      </c>
      <c r="D403" s="116"/>
      <c r="E403" s="116"/>
      <c r="F403" s="116"/>
      <c r="G403" s="116"/>
      <c r="H403" s="104">
        <v>227</v>
      </c>
      <c r="I403" s="104"/>
      <c r="J403" s="105">
        <f>SUM(J404:L406)</f>
        <v>0</v>
      </c>
      <c r="K403" s="105"/>
      <c r="L403" s="105"/>
      <c r="M403" s="105">
        <f>SUM(M404:O406)</f>
        <v>0</v>
      </c>
      <c r="N403" s="105"/>
      <c r="O403" s="105"/>
      <c r="P403" s="105">
        <f>SUM(P404:R406)</f>
        <v>0</v>
      </c>
      <c r="Q403" s="105"/>
      <c r="R403" s="105"/>
      <c r="S403" s="105">
        <f>SUM(S404:U406)</f>
        <v>0</v>
      </c>
      <c r="T403" s="105"/>
      <c r="U403" s="105"/>
      <c r="V403" s="105">
        <f>SUM(V404:X406)</f>
        <v>0</v>
      </c>
      <c r="W403" s="105"/>
      <c r="X403" s="105"/>
      <c r="Y403" s="105">
        <f>SUM(Y404:AA406)</f>
        <v>0</v>
      </c>
      <c r="Z403" s="105"/>
      <c r="AA403" s="105"/>
      <c r="AB403" s="105">
        <f>SUM(AB404:AD406)</f>
        <v>0</v>
      </c>
      <c r="AC403" s="105"/>
      <c r="AD403" s="105"/>
      <c r="AE403" s="105">
        <f>SUM(AE404:AG406)</f>
        <v>0</v>
      </c>
      <c r="AF403" s="105"/>
      <c r="AG403" s="105"/>
      <c r="AH403" s="105">
        <f>SUM(AH404:AJ406)</f>
        <v>0</v>
      </c>
      <c r="AI403" s="105"/>
      <c r="AJ403" s="105"/>
      <c r="AK403" s="105">
        <f>SUM(AK404:AM406)</f>
        <v>0</v>
      </c>
      <c r="AL403" s="105"/>
      <c r="AM403" s="105"/>
      <c r="AN403" s="105">
        <f>SUM(AN404:AP406)</f>
        <v>0</v>
      </c>
      <c r="AO403" s="105"/>
      <c r="AP403" s="105"/>
      <c r="AQ403" s="105">
        <f>SUM(AQ404:AS406)</f>
        <v>0</v>
      </c>
      <c r="AR403" s="105"/>
      <c r="AS403" s="105"/>
      <c r="AT403" s="105">
        <f>SUM(AT404:AV406)</f>
        <v>0</v>
      </c>
      <c r="AU403" s="105"/>
      <c r="AV403" s="105"/>
      <c r="AW403" s="105">
        <f>SUM(AW404:AY406)</f>
        <v>0</v>
      </c>
      <c r="AX403" s="105"/>
      <c r="AY403" s="105"/>
      <c r="AZ403" s="105">
        <f>SUM(AZ404:BB406)</f>
        <v>0</v>
      </c>
      <c r="BA403" s="105"/>
      <c r="BB403" s="105"/>
      <c r="BC403" s="12"/>
    </row>
    <row r="404" spans="2:55" ht="95.25" customHeight="1">
      <c r="B404" s="16"/>
      <c r="C404" s="213" t="s">
        <v>130</v>
      </c>
      <c r="D404" s="213"/>
      <c r="E404" s="213"/>
      <c r="F404" s="213"/>
      <c r="G404" s="213"/>
      <c r="H404" s="104">
        <v>228</v>
      </c>
      <c r="I404" s="104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2"/>
    </row>
    <row r="405" spans="2:55" ht="38.25" customHeight="1">
      <c r="B405" s="16"/>
      <c r="C405" s="213" t="s">
        <v>298</v>
      </c>
      <c r="D405" s="213"/>
      <c r="E405" s="213"/>
      <c r="F405" s="213"/>
      <c r="G405" s="213"/>
      <c r="H405" s="104">
        <v>229</v>
      </c>
      <c r="I405" s="104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2"/>
    </row>
    <row r="406" spans="2:55" ht="32.25" customHeight="1">
      <c r="B406" s="16"/>
      <c r="C406" s="213" t="s">
        <v>299</v>
      </c>
      <c r="D406" s="213"/>
      <c r="E406" s="213"/>
      <c r="F406" s="213"/>
      <c r="G406" s="213"/>
      <c r="H406" s="104">
        <v>230</v>
      </c>
      <c r="I406" s="104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2"/>
    </row>
    <row r="407" spans="2:55" ht="22.5" customHeight="1">
      <c r="B407" s="16"/>
      <c r="C407" s="116" t="s">
        <v>315</v>
      </c>
      <c r="D407" s="116"/>
      <c r="E407" s="116"/>
      <c r="F407" s="116"/>
      <c r="G407" s="116"/>
      <c r="H407" s="104">
        <v>231</v>
      </c>
      <c r="I407" s="104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2"/>
    </row>
    <row r="408" spans="2:55" ht="12" customHeight="1">
      <c r="B408" s="16"/>
      <c r="C408" s="116"/>
      <c r="D408" s="116"/>
      <c r="E408" s="116"/>
      <c r="F408" s="116"/>
      <c r="G408" s="116"/>
      <c r="H408" s="104">
        <v>232</v>
      </c>
      <c r="I408" s="104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2"/>
    </row>
    <row r="409" spans="2:55" ht="12" customHeight="1">
      <c r="B409" s="16"/>
      <c r="C409" s="120"/>
      <c r="D409" s="120"/>
      <c r="E409" s="120"/>
      <c r="F409" s="120"/>
      <c r="G409" s="120"/>
      <c r="H409" s="94">
        <v>233</v>
      </c>
      <c r="I409" s="94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12"/>
    </row>
    <row r="410" spans="2:55" ht="12" customHeight="1">
      <c r="B410" s="16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36"/>
      <c r="AI410" s="36"/>
      <c r="AJ410" s="36"/>
      <c r="AK410" s="36"/>
      <c r="AL410" s="36"/>
      <c r="AM410" s="36"/>
      <c r="AN410" s="36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12"/>
    </row>
    <row r="411" spans="2:55" ht="12" customHeight="1">
      <c r="B411" s="16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69" t="s">
        <v>332</v>
      </c>
      <c r="BC411" s="12"/>
    </row>
    <row r="412" spans="2:55" ht="12" customHeight="1">
      <c r="B412" s="16"/>
      <c r="C412" s="97" t="s">
        <v>267</v>
      </c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12"/>
    </row>
    <row r="413" spans="2:55" ht="12" customHeight="1">
      <c r="B413" s="1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76"/>
      <c r="AZ413" s="76"/>
      <c r="BA413" s="76"/>
      <c r="BB413" s="72" t="s">
        <v>261</v>
      </c>
      <c r="BC413" s="12"/>
    </row>
    <row r="414" spans="2:55" ht="12" customHeight="1">
      <c r="B414" s="16"/>
      <c r="C414" s="190" t="s">
        <v>164</v>
      </c>
      <c r="D414" s="190"/>
      <c r="E414" s="190"/>
      <c r="F414" s="190"/>
      <c r="G414" s="190"/>
      <c r="H414" s="99" t="s">
        <v>194</v>
      </c>
      <c r="I414" s="99"/>
      <c r="J414" s="99" t="s">
        <v>334</v>
      </c>
      <c r="K414" s="99"/>
      <c r="L414" s="99"/>
      <c r="M414" s="99" t="s">
        <v>98</v>
      </c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12"/>
    </row>
    <row r="415" spans="2:55" ht="12" customHeight="1">
      <c r="B415" s="16"/>
      <c r="C415" s="190"/>
      <c r="D415" s="190"/>
      <c r="E415" s="190"/>
      <c r="F415" s="190"/>
      <c r="G415" s="190"/>
      <c r="H415" s="99"/>
      <c r="I415" s="99"/>
      <c r="J415" s="99"/>
      <c r="K415" s="99"/>
      <c r="L415" s="99"/>
      <c r="M415" s="190" t="s">
        <v>66</v>
      </c>
      <c r="N415" s="190"/>
      <c r="O415" s="190"/>
      <c r="P415" s="212" t="s">
        <v>67</v>
      </c>
      <c r="Q415" s="190"/>
      <c r="R415" s="190"/>
      <c r="S415" s="190"/>
      <c r="T415" s="190"/>
      <c r="U415" s="190"/>
      <c r="V415" s="190"/>
      <c r="W415" s="190"/>
      <c r="X415" s="190"/>
      <c r="Y415" s="190" t="s">
        <v>100</v>
      </c>
      <c r="Z415" s="190"/>
      <c r="AA415" s="190"/>
      <c r="AB415" s="212" t="s">
        <v>67</v>
      </c>
      <c r="AC415" s="190"/>
      <c r="AD415" s="190"/>
      <c r="AE415" s="190"/>
      <c r="AF415" s="190"/>
      <c r="AG415" s="190"/>
      <c r="AH415" s="190"/>
      <c r="AI415" s="190"/>
      <c r="AJ415" s="190"/>
      <c r="AK415" s="190"/>
      <c r="AL415" s="190"/>
      <c r="AM415" s="190"/>
      <c r="AN415" s="190" t="s">
        <v>101</v>
      </c>
      <c r="AO415" s="190"/>
      <c r="AP415" s="190"/>
      <c r="AQ415" s="212" t="s">
        <v>67</v>
      </c>
      <c r="AR415" s="190"/>
      <c r="AS415" s="190"/>
      <c r="AT415" s="190"/>
      <c r="AU415" s="190"/>
      <c r="AV415" s="190"/>
      <c r="AW415" s="190"/>
      <c r="AX415" s="190"/>
      <c r="AY415" s="190"/>
      <c r="AZ415" s="190"/>
      <c r="BA415" s="190"/>
      <c r="BB415" s="190"/>
      <c r="BC415" s="12"/>
    </row>
    <row r="416" spans="2:55" ht="12" customHeight="1">
      <c r="B416" s="16"/>
      <c r="C416" s="190"/>
      <c r="D416" s="190"/>
      <c r="E416" s="190"/>
      <c r="F416" s="190"/>
      <c r="G416" s="190"/>
      <c r="H416" s="99"/>
      <c r="I416" s="99"/>
      <c r="J416" s="99"/>
      <c r="K416" s="99"/>
      <c r="L416" s="99"/>
      <c r="M416" s="190"/>
      <c r="N416" s="190"/>
      <c r="O416" s="190"/>
      <c r="P416" s="212" t="s">
        <v>68</v>
      </c>
      <c r="Q416" s="190"/>
      <c r="R416" s="190"/>
      <c r="S416" s="190" t="s">
        <v>69</v>
      </c>
      <c r="T416" s="190"/>
      <c r="U416" s="190"/>
      <c r="V416" s="190" t="s">
        <v>99</v>
      </c>
      <c r="W416" s="190"/>
      <c r="X416" s="190"/>
      <c r="Y416" s="190"/>
      <c r="Z416" s="190"/>
      <c r="AA416" s="190"/>
      <c r="AB416" s="212" t="s">
        <v>71</v>
      </c>
      <c r="AC416" s="190"/>
      <c r="AD416" s="190"/>
      <c r="AE416" s="190" t="s">
        <v>72</v>
      </c>
      <c r="AF416" s="190"/>
      <c r="AG416" s="190"/>
      <c r="AH416" s="190" t="s">
        <v>73</v>
      </c>
      <c r="AI416" s="190"/>
      <c r="AJ416" s="190"/>
      <c r="AK416" s="190" t="s">
        <v>74</v>
      </c>
      <c r="AL416" s="190"/>
      <c r="AM416" s="190"/>
      <c r="AN416" s="190"/>
      <c r="AO416" s="190"/>
      <c r="AP416" s="190"/>
      <c r="AQ416" s="212" t="s">
        <v>102</v>
      </c>
      <c r="AR416" s="190"/>
      <c r="AS416" s="190"/>
      <c r="AT416" s="190" t="s">
        <v>103</v>
      </c>
      <c r="AU416" s="190"/>
      <c r="AV416" s="190"/>
      <c r="AW416" s="190" t="s">
        <v>104</v>
      </c>
      <c r="AX416" s="190"/>
      <c r="AY416" s="190"/>
      <c r="AZ416" s="190" t="s">
        <v>105</v>
      </c>
      <c r="BA416" s="190"/>
      <c r="BB416" s="190"/>
      <c r="BC416" s="12"/>
    </row>
    <row r="417" spans="2:55" ht="12" customHeight="1">
      <c r="B417" s="16"/>
      <c r="C417" s="190"/>
      <c r="D417" s="190"/>
      <c r="E417" s="190"/>
      <c r="F417" s="190"/>
      <c r="G417" s="190"/>
      <c r="H417" s="99"/>
      <c r="I417" s="99"/>
      <c r="J417" s="99"/>
      <c r="K417" s="99"/>
      <c r="L417" s="99"/>
      <c r="M417" s="190"/>
      <c r="N417" s="190"/>
      <c r="O417" s="190"/>
      <c r="P417" s="212"/>
      <c r="Q417" s="190"/>
      <c r="R417" s="190"/>
      <c r="S417" s="190"/>
      <c r="T417" s="190"/>
      <c r="U417" s="190"/>
      <c r="V417" s="190"/>
      <c r="W417" s="190"/>
      <c r="X417" s="190"/>
      <c r="Y417" s="190"/>
      <c r="Z417" s="190"/>
      <c r="AA417" s="190"/>
      <c r="AB417" s="212"/>
      <c r="AC417" s="190"/>
      <c r="AD417" s="190"/>
      <c r="AE417" s="190"/>
      <c r="AF417" s="190"/>
      <c r="AG417" s="190"/>
      <c r="AH417" s="190"/>
      <c r="AI417" s="190"/>
      <c r="AJ417" s="190"/>
      <c r="AK417" s="190"/>
      <c r="AL417" s="190"/>
      <c r="AM417" s="190"/>
      <c r="AN417" s="190"/>
      <c r="AO417" s="190"/>
      <c r="AP417" s="190"/>
      <c r="AQ417" s="212"/>
      <c r="AR417" s="190"/>
      <c r="AS417" s="190"/>
      <c r="AT417" s="190"/>
      <c r="AU417" s="190"/>
      <c r="AV417" s="190"/>
      <c r="AW417" s="190"/>
      <c r="AX417" s="190"/>
      <c r="AY417" s="190"/>
      <c r="AZ417" s="190"/>
      <c r="BA417" s="190"/>
      <c r="BB417" s="190"/>
      <c r="BC417" s="12"/>
    </row>
    <row r="418" spans="2:55" ht="12" customHeight="1">
      <c r="B418" s="16"/>
      <c r="C418" s="190"/>
      <c r="D418" s="190"/>
      <c r="E418" s="190"/>
      <c r="F418" s="190"/>
      <c r="G418" s="190"/>
      <c r="H418" s="99"/>
      <c r="I418" s="99"/>
      <c r="J418" s="99"/>
      <c r="K418" s="99"/>
      <c r="L418" s="99"/>
      <c r="M418" s="190"/>
      <c r="N418" s="190"/>
      <c r="O418" s="190"/>
      <c r="P418" s="212"/>
      <c r="Q418" s="190"/>
      <c r="R418" s="190"/>
      <c r="S418" s="190"/>
      <c r="T418" s="190"/>
      <c r="U418" s="190"/>
      <c r="V418" s="190"/>
      <c r="W418" s="190"/>
      <c r="X418" s="190"/>
      <c r="Y418" s="190"/>
      <c r="Z418" s="190"/>
      <c r="AA418" s="190"/>
      <c r="AB418" s="212"/>
      <c r="AC418" s="190"/>
      <c r="AD418" s="190"/>
      <c r="AE418" s="190"/>
      <c r="AF418" s="190"/>
      <c r="AG418" s="190"/>
      <c r="AH418" s="190"/>
      <c r="AI418" s="190"/>
      <c r="AJ418" s="190"/>
      <c r="AK418" s="190"/>
      <c r="AL418" s="190"/>
      <c r="AM418" s="190"/>
      <c r="AN418" s="190"/>
      <c r="AO418" s="190"/>
      <c r="AP418" s="190"/>
      <c r="AQ418" s="212"/>
      <c r="AR418" s="190"/>
      <c r="AS418" s="190"/>
      <c r="AT418" s="190"/>
      <c r="AU418" s="190"/>
      <c r="AV418" s="190"/>
      <c r="AW418" s="190"/>
      <c r="AX418" s="190"/>
      <c r="AY418" s="190"/>
      <c r="AZ418" s="190"/>
      <c r="BA418" s="190"/>
      <c r="BB418" s="190"/>
      <c r="BC418" s="12"/>
    </row>
    <row r="419" spans="2:55" ht="12" customHeight="1">
      <c r="B419" s="16"/>
      <c r="C419" s="190"/>
      <c r="D419" s="190"/>
      <c r="E419" s="190"/>
      <c r="F419" s="190"/>
      <c r="G419" s="190"/>
      <c r="H419" s="99"/>
      <c r="I419" s="99"/>
      <c r="J419" s="99"/>
      <c r="K419" s="99"/>
      <c r="L419" s="99"/>
      <c r="M419" s="190"/>
      <c r="N419" s="190"/>
      <c r="O419" s="190"/>
      <c r="P419" s="212"/>
      <c r="Q419" s="190"/>
      <c r="R419" s="190"/>
      <c r="S419" s="190"/>
      <c r="T419" s="190"/>
      <c r="U419" s="190"/>
      <c r="V419" s="190"/>
      <c r="W419" s="190"/>
      <c r="X419" s="190"/>
      <c r="Y419" s="190"/>
      <c r="Z419" s="190"/>
      <c r="AA419" s="190"/>
      <c r="AB419" s="212"/>
      <c r="AC419" s="190"/>
      <c r="AD419" s="190"/>
      <c r="AE419" s="190"/>
      <c r="AF419" s="190"/>
      <c r="AG419" s="190"/>
      <c r="AH419" s="190"/>
      <c r="AI419" s="190"/>
      <c r="AJ419" s="190"/>
      <c r="AK419" s="190"/>
      <c r="AL419" s="190"/>
      <c r="AM419" s="190"/>
      <c r="AN419" s="190"/>
      <c r="AO419" s="190"/>
      <c r="AP419" s="190"/>
      <c r="AQ419" s="212"/>
      <c r="AR419" s="190"/>
      <c r="AS419" s="190"/>
      <c r="AT419" s="190"/>
      <c r="AU419" s="190"/>
      <c r="AV419" s="190"/>
      <c r="AW419" s="190"/>
      <c r="AX419" s="190"/>
      <c r="AY419" s="190"/>
      <c r="AZ419" s="190"/>
      <c r="BA419" s="190"/>
      <c r="BB419" s="190"/>
      <c r="BC419" s="12"/>
    </row>
    <row r="420" spans="2:55" ht="12" customHeight="1">
      <c r="B420" s="16"/>
      <c r="C420" s="190"/>
      <c r="D420" s="190"/>
      <c r="E420" s="190"/>
      <c r="F420" s="190"/>
      <c r="G420" s="190"/>
      <c r="H420" s="99"/>
      <c r="I420" s="99"/>
      <c r="J420" s="99"/>
      <c r="K420" s="99"/>
      <c r="L420" s="99"/>
      <c r="M420" s="190"/>
      <c r="N420" s="190"/>
      <c r="O420" s="190"/>
      <c r="P420" s="212"/>
      <c r="Q420" s="190"/>
      <c r="R420" s="190"/>
      <c r="S420" s="190"/>
      <c r="T420" s="190"/>
      <c r="U420" s="190"/>
      <c r="V420" s="190"/>
      <c r="W420" s="190"/>
      <c r="X420" s="190"/>
      <c r="Y420" s="190"/>
      <c r="Z420" s="190"/>
      <c r="AA420" s="190"/>
      <c r="AB420" s="212"/>
      <c r="AC420" s="190"/>
      <c r="AD420" s="190"/>
      <c r="AE420" s="190"/>
      <c r="AF420" s="190"/>
      <c r="AG420" s="190"/>
      <c r="AH420" s="190"/>
      <c r="AI420" s="190"/>
      <c r="AJ420" s="190"/>
      <c r="AK420" s="190"/>
      <c r="AL420" s="190"/>
      <c r="AM420" s="190"/>
      <c r="AN420" s="190"/>
      <c r="AO420" s="190"/>
      <c r="AP420" s="190"/>
      <c r="AQ420" s="212"/>
      <c r="AR420" s="190"/>
      <c r="AS420" s="190"/>
      <c r="AT420" s="190"/>
      <c r="AU420" s="190"/>
      <c r="AV420" s="190"/>
      <c r="AW420" s="190"/>
      <c r="AX420" s="190"/>
      <c r="AY420" s="190"/>
      <c r="AZ420" s="190"/>
      <c r="BA420" s="190"/>
      <c r="BB420" s="190"/>
      <c r="BC420" s="12"/>
    </row>
    <row r="421" spans="2:55" ht="12" customHeight="1">
      <c r="B421" s="16"/>
      <c r="C421" s="109" t="s">
        <v>162</v>
      </c>
      <c r="D421" s="109"/>
      <c r="E421" s="109"/>
      <c r="F421" s="109"/>
      <c r="G421" s="109"/>
      <c r="H421" s="109" t="s">
        <v>163</v>
      </c>
      <c r="I421" s="109"/>
      <c r="J421" s="109">
        <v>1</v>
      </c>
      <c r="K421" s="109"/>
      <c r="L421" s="109"/>
      <c r="M421" s="109">
        <v>2</v>
      </c>
      <c r="N421" s="109"/>
      <c r="O421" s="109"/>
      <c r="P421" s="109">
        <v>3</v>
      </c>
      <c r="Q421" s="109"/>
      <c r="R421" s="109"/>
      <c r="S421" s="109">
        <v>4</v>
      </c>
      <c r="T421" s="109"/>
      <c r="U421" s="109"/>
      <c r="V421" s="109">
        <v>5</v>
      </c>
      <c r="W421" s="109"/>
      <c r="X421" s="109"/>
      <c r="Y421" s="109">
        <v>6</v>
      </c>
      <c r="Z421" s="109"/>
      <c r="AA421" s="109"/>
      <c r="AB421" s="109">
        <v>7</v>
      </c>
      <c r="AC421" s="109"/>
      <c r="AD421" s="109"/>
      <c r="AE421" s="109">
        <v>8</v>
      </c>
      <c r="AF421" s="109"/>
      <c r="AG421" s="109"/>
      <c r="AH421" s="109">
        <v>9</v>
      </c>
      <c r="AI421" s="109"/>
      <c r="AJ421" s="109"/>
      <c r="AK421" s="109">
        <v>10</v>
      </c>
      <c r="AL421" s="109"/>
      <c r="AM421" s="109"/>
      <c r="AN421" s="109">
        <v>11</v>
      </c>
      <c r="AO421" s="109"/>
      <c r="AP421" s="109"/>
      <c r="AQ421" s="109">
        <v>12</v>
      </c>
      <c r="AR421" s="109"/>
      <c r="AS421" s="109"/>
      <c r="AT421" s="109">
        <v>13</v>
      </c>
      <c r="AU421" s="109"/>
      <c r="AV421" s="109"/>
      <c r="AW421" s="109">
        <v>14</v>
      </c>
      <c r="AX421" s="109"/>
      <c r="AY421" s="109"/>
      <c r="AZ421" s="109">
        <v>15</v>
      </c>
      <c r="BA421" s="109"/>
      <c r="BB421" s="109"/>
      <c r="BC421" s="12"/>
    </row>
    <row r="422" spans="2:55" ht="12" customHeight="1">
      <c r="B422" s="16"/>
      <c r="C422" s="126" t="s">
        <v>247</v>
      </c>
      <c r="D422" s="126"/>
      <c r="E422" s="126"/>
      <c r="F422" s="126"/>
      <c r="G422" s="126"/>
      <c r="H422" s="107">
        <v>240</v>
      </c>
      <c r="I422" s="107"/>
      <c r="J422" s="108">
        <f>SUM(J423:L429)</f>
        <v>0</v>
      </c>
      <c r="K422" s="108"/>
      <c r="L422" s="108"/>
      <c r="M422" s="108">
        <f>SUM(M423:O429)</f>
        <v>0</v>
      </c>
      <c r="N422" s="108"/>
      <c r="O422" s="108"/>
      <c r="P422" s="108">
        <f>SUM(P423:R429)</f>
        <v>0</v>
      </c>
      <c r="Q422" s="108"/>
      <c r="R422" s="108"/>
      <c r="S422" s="108">
        <f>SUM(S423:U429)</f>
        <v>0</v>
      </c>
      <c r="T422" s="108"/>
      <c r="U422" s="108"/>
      <c r="V422" s="108">
        <f>SUM(V423:X429)</f>
        <v>0</v>
      </c>
      <c r="W422" s="108"/>
      <c r="X422" s="108"/>
      <c r="Y422" s="108">
        <f>SUM(Y423:AA429)</f>
        <v>0</v>
      </c>
      <c r="Z422" s="108"/>
      <c r="AA422" s="108"/>
      <c r="AB422" s="108">
        <f>SUM(AB423:AD429)</f>
        <v>0</v>
      </c>
      <c r="AC422" s="108"/>
      <c r="AD422" s="108"/>
      <c r="AE422" s="108">
        <f>SUM(AE423:AG429)</f>
        <v>0</v>
      </c>
      <c r="AF422" s="108"/>
      <c r="AG422" s="108"/>
      <c r="AH422" s="108">
        <f>SUM(AH423:AJ429)</f>
        <v>0</v>
      </c>
      <c r="AI422" s="108"/>
      <c r="AJ422" s="108"/>
      <c r="AK422" s="108">
        <f>SUM(AK423:AM429)</f>
        <v>0</v>
      </c>
      <c r="AL422" s="108"/>
      <c r="AM422" s="108"/>
      <c r="AN422" s="108">
        <f>SUM(AN423:AP429)</f>
        <v>0</v>
      </c>
      <c r="AO422" s="108"/>
      <c r="AP422" s="108"/>
      <c r="AQ422" s="108">
        <f>SUM(AQ423:AS429)</f>
        <v>0</v>
      </c>
      <c r="AR422" s="108"/>
      <c r="AS422" s="108"/>
      <c r="AT422" s="108">
        <f>SUM(AT423:AV429)</f>
        <v>0</v>
      </c>
      <c r="AU422" s="108"/>
      <c r="AV422" s="108"/>
      <c r="AW422" s="108">
        <f>SUM(AW423:AY429)</f>
        <v>0</v>
      </c>
      <c r="AX422" s="108"/>
      <c r="AY422" s="108"/>
      <c r="AZ422" s="108">
        <f>SUM(AZ423:BB429)</f>
        <v>0</v>
      </c>
      <c r="BA422" s="108"/>
      <c r="BB422" s="108"/>
      <c r="BC422" s="12"/>
    </row>
    <row r="423" spans="2:55" ht="40.5" customHeight="1">
      <c r="B423" s="16"/>
      <c r="C423" s="116" t="s">
        <v>129</v>
      </c>
      <c r="D423" s="116"/>
      <c r="E423" s="116"/>
      <c r="F423" s="116"/>
      <c r="G423" s="116"/>
      <c r="H423" s="104">
        <v>241</v>
      </c>
      <c r="I423" s="104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2"/>
    </row>
    <row r="424" spans="2:55" ht="27" customHeight="1">
      <c r="B424" s="16"/>
      <c r="C424" s="116" t="s">
        <v>309</v>
      </c>
      <c r="D424" s="116"/>
      <c r="E424" s="116"/>
      <c r="F424" s="116"/>
      <c r="G424" s="116"/>
      <c r="H424" s="104">
        <v>242</v>
      </c>
      <c r="I424" s="104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2"/>
    </row>
    <row r="425" spans="2:55" ht="12" customHeight="1">
      <c r="B425" s="16"/>
      <c r="C425" s="116" t="s">
        <v>310</v>
      </c>
      <c r="D425" s="116"/>
      <c r="E425" s="116"/>
      <c r="F425" s="116"/>
      <c r="G425" s="116"/>
      <c r="H425" s="104">
        <v>243</v>
      </c>
      <c r="I425" s="104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2"/>
    </row>
    <row r="426" spans="2:55" ht="12" customHeight="1">
      <c r="B426" s="16"/>
      <c r="C426" s="116" t="s">
        <v>311</v>
      </c>
      <c r="D426" s="116"/>
      <c r="E426" s="116"/>
      <c r="F426" s="116"/>
      <c r="G426" s="116"/>
      <c r="H426" s="104">
        <v>244</v>
      </c>
      <c r="I426" s="104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2"/>
    </row>
    <row r="427" spans="2:55" ht="12" customHeight="1">
      <c r="B427" s="16"/>
      <c r="C427" s="116" t="s">
        <v>312</v>
      </c>
      <c r="D427" s="116"/>
      <c r="E427" s="116"/>
      <c r="F427" s="116"/>
      <c r="G427" s="116"/>
      <c r="H427" s="104">
        <v>245</v>
      </c>
      <c r="I427" s="104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2"/>
    </row>
    <row r="428" spans="2:55" ht="24" customHeight="1">
      <c r="B428" s="16"/>
      <c r="C428" s="116" t="s">
        <v>313</v>
      </c>
      <c r="D428" s="116"/>
      <c r="E428" s="116"/>
      <c r="F428" s="116"/>
      <c r="G428" s="116"/>
      <c r="H428" s="104">
        <v>246</v>
      </c>
      <c r="I428" s="104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2"/>
    </row>
    <row r="429" spans="2:55" ht="32.25" customHeight="1">
      <c r="B429" s="16"/>
      <c r="C429" s="116" t="s">
        <v>314</v>
      </c>
      <c r="D429" s="116"/>
      <c r="E429" s="116"/>
      <c r="F429" s="116"/>
      <c r="G429" s="116"/>
      <c r="H429" s="104">
        <v>247</v>
      </c>
      <c r="I429" s="104"/>
      <c r="J429" s="105">
        <f>SUM(J430:L432)</f>
        <v>0</v>
      </c>
      <c r="K429" s="105"/>
      <c r="L429" s="105"/>
      <c r="M429" s="105">
        <f>SUM(M430:O432)</f>
        <v>0</v>
      </c>
      <c r="N429" s="105"/>
      <c r="O429" s="105"/>
      <c r="P429" s="105">
        <f>SUM(P430:R432)</f>
        <v>0</v>
      </c>
      <c r="Q429" s="105"/>
      <c r="R429" s="105"/>
      <c r="S429" s="105">
        <f>SUM(S430:U432)</f>
        <v>0</v>
      </c>
      <c r="T429" s="105"/>
      <c r="U429" s="105"/>
      <c r="V429" s="105">
        <f>SUM(V430:X432)</f>
        <v>0</v>
      </c>
      <c r="W429" s="105"/>
      <c r="X429" s="105"/>
      <c r="Y429" s="105">
        <f>SUM(Y430:AA432)</f>
        <v>0</v>
      </c>
      <c r="Z429" s="105"/>
      <c r="AA429" s="105"/>
      <c r="AB429" s="105">
        <f>SUM(AB430:AD432)</f>
        <v>0</v>
      </c>
      <c r="AC429" s="105"/>
      <c r="AD429" s="105"/>
      <c r="AE429" s="105">
        <f>SUM(AE430:AG432)</f>
        <v>0</v>
      </c>
      <c r="AF429" s="105"/>
      <c r="AG429" s="105"/>
      <c r="AH429" s="105">
        <f>SUM(AH430:AJ432)</f>
        <v>0</v>
      </c>
      <c r="AI429" s="105"/>
      <c r="AJ429" s="105"/>
      <c r="AK429" s="105">
        <f>SUM(AK430:AM432)</f>
        <v>0</v>
      </c>
      <c r="AL429" s="105"/>
      <c r="AM429" s="105"/>
      <c r="AN429" s="105">
        <f>SUM(AN430:AP432)</f>
        <v>0</v>
      </c>
      <c r="AO429" s="105"/>
      <c r="AP429" s="105"/>
      <c r="AQ429" s="105">
        <f>SUM(AQ430:AS432)</f>
        <v>0</v>
      </c>
      <c r="AR429" s="105"/>
      <c r="AS429" s="105"/>
      <c r="AT429" s="105">
        <f>SUM(AT430:AV432)</f>
        <v>0</v>
      </c>
      <c r="AU429" s="105"/>
      <c r="AV429" s="105"/>
      <c r="AW429" s="105">
        <f>SUM(AW430:AY432)</f>
        <v>0</v>
      </c>
      <c r="AX429" s="105"/>
      <c r="AY429" s="105"/>
      <c r="AZ429" s="105">
        <f>SUM(AZ430:BB432)</f>
        <v>0</v>
      </c>
      <c r="BA429" s="105"/>
      <c r="BB429" s="105"/>
      <c r="BC429" s="12"/>
    </row>
    <row r="430" spans="2:55" ht="96" customHeight="1">
      <c r="B430" s="16"/>
      <c r="C430" s="213" t="s">
        <v>130</v>
      </c>
      <c r="D430" s="213"/>
      <c r="E430" s="213"/>
      <c r="F430" s="213"/>
      <c r="G430" s="213"/>
      <c r="H430" s="104">
        <v>248</v>
      </c>
      <c r="I430" s="104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2"/>
    </row>
    <row r="431" spans="2:55" ht="39.75" customHeight="1">
      <c r="B431" s="16"/>
      <c r="C431" s="213" t="s">
        <v>298</v>
      </c>
      <c r="D431" s="213"/>
      <c r="E431" s="213"/>
      <c r="F431" s="213"/>
      <c r="G431" s="213"/>
      <c r="H431" s="104">
        <v>249</v>
      </c>
      <c r="I431" s="104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2"/>
    </row>
    <row r="432" spans="2:55" ht="33.75" customHeight="1">
      <c r="B432" s="16"/>
      <c r="C432" s="213" t="s">
        <v>299</v>
      </c>
      <c r="D432" s="213"/>
      <c r="E432" s="213"/>
      <c r="F432" s="213"/>
      <c r="G432" s="213"/>
      <c r="H432" s="104">
        <v>250</v>
      </c>
      <c r="I432" s="104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2"/>
    </row>
    <row r="433" spans="2:55" ht="24.75" customHeight="1">
      <c r="B433" s="16"/>
      <c r="C433" s="116" t="s">
        <v>315</v>
      </c>
      <c r="D433" s="116"/>
      <c r="E433" s="116"/>
      <c r="F433" s="116"/>
      <c r="G433" s="116"/>
      <c r="H433" s="104">
        <v>251</v>
      </c>
      <c r="I433" s="104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2"/>
    </row>
    <row r="434" spans="2:55" ht="12" customHeight="1">
      <c r="B434" s="16"/>
      <c r="C434" s="116"/>
      <c r="D434" s="116"/>
      <c r="E434" s="116"/>
      <c r="F434" s="116"/>
      <c r="G434" s="116"/>
      <c r="H434" s="104">
        <v>252</v>
      </c>
      <c r="I434" s="104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2"/>
    </row>
    <row r="435" spans="2:55" ht="12" customHeight="1">
      <c r="B435" s="16"/>
      <c r="C435" s="120"/>
      <c r="D435" s="120"/>
      <c r="E435" s="120"/>
      <c r="F435" s="120"/>
      <c r="G435" s="120"/>
      <c r="H435" s="94">
        <v>253</v>
      </c>
      <c r="I435" s="94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12"/>
    </row>
    <row r="436" spans="2:55" ht="12" customHeight="1">
      <c r="B436" s="16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36"/>
      <c r="AI436" s="36"/>
      <c r="AJ436" s="36"/>
      <c r="AK436" s="36"/>
      <c r="AL436" s="36"/>
      <c r="AM436" s="36"/>
      <c r="AN436" s="36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12"/>
    </row>
    <row r="437" spans="2:55" ht="12" customHeight="1">
      <c r="B437" s="16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69" t="s">
        <v>343</v>
      </c>
      <c r="BC437" s="12"/>
    </row>
    <row r="438" spans="2:55" ht="12" customHeight="1">
      <c r="B438" s="16"/>
      <c r="C438" s="97" t="s">
        <v>268</v>
      </c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12"/>
    </row>
    <row r="439" spans="2:55" ht="12" customHeight="1">
      <c r="B439" s="1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76"/>
      <c r="AZ439" s="76"/>
      <c r="BA439" s="76"/>
      <c r="BB439" s="72" t="s">
        <v>261</v>
      </c>
      <c r="BC439" s="12"/>
    </row>
    <row r="440" spans="2:55" ht="12" customHeight="1">
      <c r="B440" s="16"/>
      <c r="C440" s="190" t="s">
        <v>164</v>
      </c>
      <c r="D440" s="190"/>
      <c r="E440" s="190"/>
      <c r="F440" s="190"/>
      <c r="G440" s="190"/>
      <c r="H440" s="99" t="s">
        <v>194</v>
      </c>
      <c r="I440" s="99"/>
      <c r="J440" s="99" t="s">
        <v>334</v>
      </c>
      <c r="K440" s="99"/>
      <c r="L440" s="99"/>
      <c r="M440" s="99" t="s">
        <v>98</v>
      </c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12"/>
    </row>
    <row r="441" spans="2:55" ht="12" customHeight="1">
      <c r="B441" s="16"/>
      <c r="C441" s="190"/>
      <c r="D441" s="190"/>
      <c r="E441" s="190"/>
      <c r="F441" s="190"/>
      <c r="G441" s="190"/>
      <c r="H441" s="99"/>
      <c r="I441" s="99"/>
      <c r="J441" s="99"/>
      <c r="K441" s="99"/>
      <c r="L441" s="99"/>
      <c r="M441" s="190" t="s">
        <v>66</v>
      </c>
      <c r="N441" s="190"/>
      <c r="O441" s="190"/>
      <c r="P441" s="212" t="s">
        <v>67</v>
      </c>
      <c r="Q441" s="190"/>
      <c r="R441" s="190"/>
      <c r="S441" s="190"/>
      <c r="T441" s="190"/>
      <c r="U441" s="190"/>
      <c r="V441" s="190"/>
      <c r="W441" s="190"/>
      <c r="X441" s="190"/>
      <c r="Y441" s="190" t="s">
        <v>100</v>
      </c>
      <c r="Z441" s="190"/>
      <c r="AA441" s="190"/>
      <c r="AB441" s="212" t="s">
        <v>67</v>
      </c>
      <c r="AC441" s="190"/>
      <c r="AD441" s="190"/>
      <c r="AE441" s="190"/>
      <c r="AF441" s="190"/>
      <c r="AG441" s="190"/>
      <c r="AH441" s="190"/>
      <c r="AI441" s="190"/>
      <c r="AJ441" s="190"/>
      <c r="AK441" s="190"/>
      <c r="AL441" s="190"/>
      <c r="AM441" s="190"/>
      <c r="AN441" s="190" t="s">
        <v>101</v>
      </c>
      <c r="AO441" s="190"/>
      <c r="AP441" s="190"/>
      <c r="AQ441" s="212" t="s">
        <v>67</v>
      </c>
      <c r="AR441" s="190"/>
      <c r="AS441" s="190"/>
      <c r="AT441" s="190"/>
      <c r="AU441" s="190"/>
      <c r="AV441" s="190"/>
      <c r="AW441" s="190"/>
      <c r="AX441" s="190"/>
      <c r="AY441" s="190"/>
      <c r="AZ441" s="190"/>
      <c r="BA441" s="190"/>
      <c r="BB441" s="190"/>
      <c r="BC441" s="12"/>
    </row>
    <row r="442" spans="2:55" ht="12" customHeight="1">
      <c r="B442" s="16"/>
      <c r="C442" s="190"/>
      <c r="D442" s="190"/>
      <c r="E442" s="190"/>
      <c r="F442" s="190"/>
      <c r="G442" s="190"/>
      <c r="H442" s="99"/>
      <c r="I442" s="99"/>
      <c r="J442" s="99"/>
      <c r="K442" s="99"/>
      <c r="L442" s="99"/>
      <c r="M442" s="190"/>
      <c r="N442" s="190"/>
      <c r="O442" s="190"/>
      <c r="P442" s="212" t="s">
        <v>68</v>
      </c>
      <c r="Q442" s="190"/>
      <c r="R442" s="190"/>
      <c r="S442" s="190" t="s">
        <v>69</v>
      </c>
      <c r="T442" s="190"/>
      <c r="U442" s="190"/>
      <c r="V442" s="190" t="s">
        <v>99</v>
      </c>
      <c r="W442" s="190"/>
      <c r="X442" s="190"/>
      <c r="Y442" s="190"/>
      <c r="Z442" s="190"/>
      <c r="AA442" s="190"/>
      <c r="AB442" s="212" t="s">
        <v>71</v>
      </c>
      <c r="AC442" s="190"/>
      <c r="AD442" s="190"/>
      <c r="AE442" s="190" t="s">
        <v>72</v>
      </c>
      <c r="AF442" s="190"/>
      <c r="AG442" s="190"/>
      <c r="AH442" s="190" t="s">
        <v>73</v>
      </c>
      <c r="AI442" s="190"/>
      <c r="AJ442" s="190"/>
      <c r="AK442" s="190" t="s">
        <v>74</v>
      </c>
      <c r="AL442" s="190"/>
      <c r="AM442" s="190"/>
      <c r="AN442" s="190"/>
      <c r="AO442" s="190"/>
      <c r="AP442" s="190"/>
      <c r="AQ442" s="212" t="s">
        <v>102</v>
      </c>
      <c r="AR442" s="190"/>
      <c r="AS442" s="190"/>
      <c r="AT442" s="190" t="s">
        <v>103</v>
      </c>
      <c r="AU442" s="190"/>
      <c r="AV442" s="190"/>
      <c r="AW442" s="190" t="s">
        <v>104</v>
      </c>
      <c r="AX442" s="190"/>
      <c r="AY442" s="190"/>
      <c r="AZ442" s="190" t="s">
        <v>105</v>
      </c>
      <c r="BA442" s="190"/>
      <c r="BB442" s="190"/>
      <c r="BC442" s="12"/>
    </row>
    <row r="443" spans="2:55" ht="12" customHeight="1">
      <c r="B443" s="16"/>
      <c r="C443" s="190"/>
      <c r="D443" s="190"/>
      <c r="E443" s="190"/>
      <c r="F443" s="190"/>
      <c r="G443" s="190"/>
      <c r="H443" s="99"/>
      <c r="I443" s="99"/>
      <c r="J443" s="99"/>
      <c r="K443" s="99"/>
      <c r="L443" s="99"/>
      <c r="M443" s="190"/>
      <c r="N443" s="190"/>
      <c r="O443" s="190"/>
      <c r="P443" s="212"/>
      <c r="Q443" s="190"/>
      <c r="R443" s="190"/>
      <c r="S443" s="190"/>
      <c r="T443" s="190"/>
      <c r="U443" s="190"/>
      <c r="V443" s="190"/>
      <c r="W443" s="190"/>
      <c r="X443" s="190"/>
      <c r="Y443" s="190"/>
      <c r="Z443" s="190"/>
      <c r="AA443" s="190"/>
      <c r="AB443" s="212"/>
      <c r="AC443" s="190"/>
      <c r="AD443" s="190"/>
      <c r="AE443" s="190"/>
      <c r="AF443" s="190"/>
      <c r="AG443" s="190"/>
      <c r="AH443" s="190"/>
      <c r="AI443" s="190"/>
      <c r="AJ443" s="190"/>
      <c r="AK443" s="190"/>
      <c r="AL443" s="190"/>
      <c r="AM443" s="190"/>
      <c r="AN443" s="190"/>
      <c r="AO443" s="190"/>
      <c r="AP443" s="190"/>
      <c r="AQ443" s="212"/>
      <c r="AR443" s="190"/>
      <c r="AS443" s="190"/>
      <c r="AT443" s="190"/>
      <c r="AU443" s="190"/>
      <c r="AV443" s="190"/>
      <c r="AW443" s="190"/>
      <c r="AX443" s="190"/>
      <c r="AY443" s="190"/>
      <c r="AZ443" s="190"/>
      <c r="BA443" s="190"/>
      <c r="BB443" s="190"/>
      <c r="BC443" s="12"/>
    </row>
    <row r="444" spans="2:55" ht="12" customHeight="1">
      <c r="B444" s="16"/>
      <c r="C444" s="190"/>
      <c r="D444" s="190"/>
      <c r="E444" s="190"/>
      <c r="F444" s="190"/>
      <c r="G444" s="190"/>
      <c r="H444" s="99"/>
      <c r="I444" s="99"/>
      <c r="J444" s="99"/>
      <c r="K444" s="99"/>
      <c r="L444" s="99"/>
      <c r="M444" s="190"/>
      <c r="N444" s="190"/>
      <c r="O444" s="190"/>
      <c r="P444" s="212"/>
      <c r="Q444" s="190"/>
      <c r="R444" s="190"/>
      <c r="S444" s="190"/>
      <c r="T444" s="190"/>
      <c r="U444" s="190"/>
      <c r="V444" s="190"/>
      <c r="W444" s="190"/>
      <c r="X444" s="190"/>
      <c r="Y444" s="190"/>
      <c r="Z444" s="190"/>
      <c r="AA444" s="190"/>
      <c r="AB444" s="212"/>
      <c r="AC444" s="190"/>
      <c r="AD444" s="190"/>
      <c r="AE444" s="190"/>
      <c r="AF444" s="190"/>
      <c r="AG444" s="190"/>
      <c r="AH444" s="190"/>
      <c r="AI444" s="190"/>
      <c r="AJ444" s="190"/>
      <c r="AK444" s="190"/>
      <c r="AL444" s="190"/>
      <c r="AM444" s="190"/>
      <c r="AN444" s="190"/>
      <c r="AO444" s="190"/>
      <c r="AP444" s="190"/>
      <c r="AQ444" s="212"/>
      <c r="AR444" s="190"/>
      <c r="AS444" s="190"/>
      <c r="AT444" s="190"/>
      <c r="AU444" s="190"/>
      <c r="AV444" s="190"/>
      <c r="AW444" s="190"/>
      <c r="AX444" s="190"/>
      <c r="AY444" s="190"/>
      <c r="AZ444" s="190"/>
      <c r="BA444" s="190"/>
      <c r="BB444" s="190"/>
      <c r="BC444" s="12"/>
    </row>
    <row r="445" spans="2:55" ht="12" customHeight="1">
      <c r="B445" s="16"/>
      <c r="C445" s="190"/>
      <c r="D445" s="190"/>
      <c r="E445" s="190"/>
      <c r="F445" s="190"/>
      <c r="G445" s="190"/>
      <c r="H445" s="99"/>
      <c r="I445" s="99"/>
      <c r="J445" s="99"/>
      <c r="K445" s="99"/>
      <c r="L445" s="99"/>
      <c r="M445" s="190"/>
      <c r="N445" s="190"/>
      <c r="O445" s="190"/>
      <c r="P445" s="212"/>
      <c r="Q445" s="190"/>
      <c r="R445" s="190"/>
      <c r="S445" s="190"/>
      <c r="T445" s="190"/>
      <c r="U445" s="190"/>
      <c r="V445" s="190"/>
      <c r="W445" s="190"/>
      <c r="X445" s="190"/>
      <c r="Y445" s="190"/>
      <c r="Z445" s="190"/>
      <c r="AA445" s="190"/>
      <c r="AB445" s="212"/>
      <c r="AC445" s="190"/>
      <c r="AD445" s="190"/>
      <c r="AE445" s="190"/>
      <c r="AF445" s="190"/>
      <c r="AG445" s="190"/>
      <c r="AH445" s="190"/>
      <c r="AI445" s="190"/>
      <c r="AJ445" s="190"/>
      <c r="AK445" s="190"/>
      <c r="AL445" s="190"/>
      <c r="AM445" s="190"/>
      <c r="AN445" s="190"/>
      <c r="AO445" s="190"/>
      <c r="AP445" s="190"/>
      <c r="AQ445" s="212"/>
      <c r="AR445" s="190"/>
      <c r="AS445" s="190"/>
      <c r="AT445" s="190"/>
      <c r="AU445" s="190"/>
      <c r="AV445" s="190"/>
      <c r="AW445" s="190"/>
      <c r="AX445" s="190"/>
      <c r="AY445" s="190"/>
      <c r="AZ445" s="190"/>
      <c r="BA445" s="190"/>
      <c r="BB445" s="190"/>
      <c r="BC445" s="12"/>
    </row>
    <row r="446" spans="2:55" ht="12" customHeight="1">
      <c r="B446" s="16"/>
      <c r="C446" s="190"/>
      <c r="D446" s="190"/>
      <c r="E446" s="190"/>
      <c r="F446" s="190"/>
      <c r="G446" s="190"/>
      <c r="H446" s="99"/>
      <c r="I446" s="99"/>
      <c r="J446" s="99"/>
      <c r="K446" s="99"/>
      <c r="L446" s="99"/>
      <c r="M446" s="190"/>
      <c r="N446" s="190"/>
      <c r="O446" s="190"/>
      <c r="P446" s="212"/>
      <c r="Q446" s="190"/>
      <c r="R446" s="190"/>
      <c r="S446" s="190"/>
      <c r="T446" s="190"/>
      <c r="U446" s="190"/>
      <c r="V446" s="190"/>
      <c r="W446" s="190"/>
      <c r="X446" s="190"/>
      <c r="Y446" s="190"/>
      <c r="Z446" s="190"/>
      <c r="AA446" s="190"/>
      <c r="AB446" s="212"/>
      <c r="AC446" s="190"/>
      <c r="AD446" s="190"/>
      <c r="AE446" s="190"/>
      <c r="AF446" s="190"/>
      <c r="AG446" s="190"/>
      <c r="AH446" s="190"/>
      <c r="AI446" s="190"/>
      <c r="AJ446" s="190"/>
      <c r="AK446" s="190"/>
      <c r="AL446" s="190"/>
      <c r="AM446" s="190"/>
      <c r="AN446" s="190"/>
      <c r="AO446" s="190"/>
      <c r="AP446" s="190"/>
      <c r="AQ446" s="212"/>
      <c r="AR446" s="190"/>
      <c r="AS446" s="190"/>
      <c r="AT446" s="190"/>
      <c r="AU446" s="190"/>
      <c r="AV446" s="190"/>
      <c r="AW446" s="190"/>
      <c r="AX446" s="190"/>
      <c r="AY446" s="190"/>
      <c r="AZ446" s="190"/>
      <c r="BA446" s="190"/>
      <c r="BB446" s="190"/>
      <c r="BC446" s="12"/>
    </row>
    <row r="447" spans="2:55" ht="12" customHeight="1">
      <c r="B447" s="16"/>
      <c r="C447" s="109" t="s">
        <v>162</v>
      </c>
      <c r="D447" s="109"/>
      <c r="E447" s="109"/>
      <c r="F447" s="109"/>
      <c r="G447" s="109"/>
      <c r="H447" s="109" t="s">
        <v>163</v>
      </c>
      <c r="I447" s="109"/>
      <c r="J447" s="109">
        <v>1</v>
      </c>
      <c r="K447" s="109"/>
      <c r="L447" s="109"/>
      <c r="M447" s="109">
        <v>2</v>
      </c>
      <c r="N447" s="109"/>
      <c r="O447" s="109"/>
      <c r="P447" s="109">
        <v>3</v>
      </c>
      <c r="Q447" s="109"/>
      <c r="R447" s="109"/>
      <c r="S447" s="109">
        <v>4</v>
      </c>
      <c r="T447" s="109"/>
      <c r="U447" s="109"/>
      <c r="V447" s="109">
        <v>5</v>
      </c>
      <c r="W447" s="109"/>
      <c r="X447" s="109"/>
      <c r="Y447" s="109">
        <v>6</v>
      </c>
      <c r="Z447" s="109"/>
      <c r="AA447" s="109"/>
      <c r="AB447" s="109">
        <v>7</v>
      </c>
      <c r="AC447" s="109"/>
      <c r="AD447" s="109"/>
      <c r="AE447" s="109">
        <v>8</v>
      </c>
      <c r="AF447" s="109"/>
      <c r="AG447" s="109"/>
      <c r="AH447" s="109">
        <v>9</v>
      </c>
      <c r="AI447" s="109"/>
      <c r="AJ447" s="109"/>
      <c r="AK447" s="109">
        <v>10</v>
      </c>
      <c r="AL447" s="109"/>
      <c r="AM447" s="109"/>
      <c r="AN447" s="109">
        <v>11</v>
      </c>
      <c r="AO447" s="109"/>
      <c r="AP447" s="109"/>
      <c r="AQ447" s="109">
        <v>12</v>
      </c>
      <c r="AR447" s="109"/>
      <c r="AS447" s="109"/>
      <c r="AT447" s="109">
        <v>13</v>
      </c>
      <c r="AU447" s="109"/>
      <c r="AV447" s="109"/>
      <c r="AW447" s="109">
        <v>14</v>
      </c>
      <c r="AX447" s="109"/>
      <c r="AY447" s="109"/>
      <c r="AZ447" s="109">
        <v>15</v>
      </c>
      <c r="BA447" s="109"/>
      <c r="BB447" s="109"/>
      <c r="BC447" s="12"/>
    </row>
    <row r="448" spans="2:55" ht="12" customHeight="1">
      <c r="B448" s="16"/>
      <c r="C448" s="126" t="s">
        <v>247</v>
      </c>
      <c r="D448" s="126"/>
      <c r="E448" s="126"/>
      <c r="F448" s="126"/>
      <c r="G448" s="126"/>
      <c r="H448" s="107">
        <v>260</v>
      </c>
      <c r="I448" s="107"/>
      <c r="J448" s="108">
        <f>J449+J466+J469+J472</f>
        <v>0</v>
      </c>
      <c r="K448" s="108"/>
      <c r="L448" s="108"/>
      <c r="M448" s="108">
        <f>M449+M466+M469+M472</f>
        <v>0</v>
      </c>
      <c r="N448" s="108"/>
      <c r="O448" s="108"/>
      <c r="P448" s="108">
        <f>P449+P466+P469+P472</f>
        <v>0</v>
      </c>
      <c r="Q448" s="108"/>
      <c r="R448" s="108"/>
      <c r="S448" s="108">
        <f>S449+S466+S469+S472</f>
        <v>0</v>
      </c>
      <c r="T448" s="108"/>
      <c r="U448" s="108"/>
      <c r="V448" s="108">
        <f>V449+V466+V469+V472</f>
        <v>0</v>
      </c>
      <c r="W448" s="108"/>
      <c r="X448" s="108"/>
      <c r="Y448" s="108">
        <f>Y449+Y466+Y469+Y472</f>
        <v>0</v>
      </c>
      <c r="Z448" s="108"/>
      <c r="AA448" s="108"/>
      <c r="AB448" s="108">
        <f>AB449+AB466+AB469+AB472</f>
        <v>0</v>
      </c>
      <c r="AC448" s="108"/>
      <c r="AD448" s="108"/>
      <c r="AE448" s="108">
        <f>AE449+AE466+AE469+AE472</f>
        <v>0</v>
      </c>
      <c r="AF448" s="108"/>
      <c r="AG448" s="108"/>
      <c r="AH448" s="108">
        <f>AH449+AH466+AH469+AH472</f>
        <v>0</v>
      </c>
      <c r="AI448" s="108"/>
      <c r="AJ448" s="108"/>
      <c r="AK448" s="108">
        <f>AK449+AK466+AK469+AK472</f>
        <v>0</v>
      </c>
      <c r="AL448" s="108"/>
      <c r="AM448" s="108"/>
      <c r="AN448" s="108">
        <f>AN449+AN466+AN469+AN472</f>
        <v>0</v>
      </c>
      <c r="AO448" s="108"/>
      <c r="AP448" s="108"/>
      <c r="AQ448" s="108">
        <f>AQ449+AQ466+AQ469+AQ472</f>
        <v>0</v>
      </c>
      <c r="AR448" s="108"/>
      <c r="AS448" s="108"/>
      <c r="AT448" s="108">
        <f>AT449+AT466+AT469+AT472</f>
        <v>0</v>
      </c>
      <c r="AU448" s="108"/>
      <c r="AV448" s="108"/>
      <c r="AW448" s="108">
        <f>AW449+AW466+AW469+AW472</f>
        <v>0</v>
      </c>
      <c r="AX448" s="108"/>
      <c r="AY448" s="108"/>
      <c r="AZ448" s="108">
        <f>AZ449+AZ466+AZ469+AZ472</f>
        <v>0</v>
      </c>
      <c r="BA448" s="108"/>
      <c r="BB448" s="108"/>
      <c r="BC448" s="12"/>
    </row>
    <row r="449" spans="2:55" ht="102" customHeight="1">
      <c r="B449" s="16"/>
      <c r="C449" s="116" t="s">
        <v>133</v>
      </c>
      <c r="D449" s="116"/>
      <c r="E449" s="116"/>
      <c r="F449" s="116"/>
      <c r="G449" s="116"/>
      <c r="H449" s="104">
        <v>261</v>
      </c>
      <c r="I449" s="104"/>
      <c r="J449" s="105">
        <f>J450+J451+J452+J455+J465</f>
        <v>0</v>
      </c>
      <c r="K449" s="105"/>
      <c r="L449" s="105"/>
      <c r="M449" s="105">
        <f>M450+M451+M452+M455+M465</f>
        <v>0</v>
      </c>
      <c r="N449" s="105"/>
      <c r="O449" s="105"/>
      <c r="P449" s="105">
        <f>P450+P451+P452+P455+P465</f>
        <v>0</v>
      </c>
      <c r="Q449" s="105"/>
      <c r="R449" s="105"/>
      <c r="S449" s="105">
        <f>S450+S451+S452+S455+S465</f>
        <v>0</v>
      </c>
      <c r="T449" s="105"/>
      <c r="U449" s="105"/>
      <c r="V449" s="105">
        <f>V450+V451+V452+V455+V465</f>
        <v>0</v>
      </c>
      <c r="W449" s="105"/>
      <c r="X449" s="105"/>
      <c r="Y449" s="105">
        <f>Y450+Y451+Y452+Y455+Y465</f>
        <v>0</v>
      </c>
      <c r="Z449" s="105"/>
      <c r="AA449" s="105"/>
      <c r="AB449" s="105">
        <f>AB450+AB451+AB452+AB455+AB465</f>
        <v>0</v>
      </c>
      <c r="AC449" s="105"/>
      <c r="AD449" s="105"/>
      <c r="AE449" s="105">
        <f>AE450+AE451+AE452+AE455+AE465</f>
        <v>0</v>
      </c>
      <c r="AF449" s="105"/>
      <c r="AG449" s="105"/>
      <c r="AH449" s="105">
        <f>AH450+AH451+AH452+AH455+AH465</f>
        <v>0</v>
      </c>
      <c r="AI449" s="105"/>
      <c r="AJ449" s="105"/>
      <c r="AK449" s="105">
        <f>AK450+AK451+AK452+AK455+AK465</f>
        <v>0</v>
      </c>
      <c r="AL449" s="105"/>
      <c r="AM449" s="105"/>
      <c r="AN449" s="105">
        <f>AN450+AN451+AN452+AN455+AN465</f>
        <v>0</v>
      </c>
      <c r="AO449" s="105"/>
      <c r="AP449" s="105"/>
      <c r="AQ449" s="105">
        <f>AQ450+AQ451+AQ452+AQ455+AQ465</f>
        <v>0</v>
      </c>
      <c r="AR449" s="105"/>
      <c r="AS449" s="105"/>
      <c r="AT449" s="105">
        <f>AT450+AT451+AT452+AT455+AT465</f>
        <v>0</v>
      </c>
      <c r="AU449" s="105"/>
      <c r="AV449" s="105"/>
      <c r="AW449" s="105">
        <f>AW450+AW451+AW452+AW455+AW465</f>
        <v>0</v>
      </c>
      <c r="AX449" s="105"/>
      <c r="AY449" s="105"/>
      <c r="AZ449" s="105">
        <f>AZ450+AZ451+AZ452+AZ455+AZ465</f>
        <v>0</v>
      </c>
      <c r="BA449" s="105"/>
      <c r="BB449" s="105"/>
      <c r="BC449" s="12"/>
    </row>
    <row r="450" spans="2:55" ht="38.25" customHeight="1">
      <c r="B450" s="16"/>
      <c r="C450" s="213" t="s">
        <v>134</v>
      </c>
      <c r="D450" s="213"/>
      <c r="E450" s="213"/>
      <c r="F450" s="213"/>
      <c r="G450" s="213"/>
      <c r="H450" s="104">
        <v>262</v>
      </c>
      <c r="I450" s="104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2"/>
    </row>
    <row r="451" spans="2:55" ht="30.75" customHeight="1">
      <c r="B451" s="16"/>
      <c r="C451" s="213" t="s">
        <v>317</v>
      </c>
      <c r="D451" s="213"/>
      <c r="E451" s="213"/>
      <c r="F451" s="213"/>
      <c r="G451" s="213"/>
      <c r="H451" s="104">
        <v>263</v>
      </c>
      <c r="I451" s="104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2"/>
    </row>
    <row r="452" spans="2:55" ht="39" customHeight="1">
      <c r="B452" s="16"/>
      <c r="C452" s="213" t="s">
        <v>318</v>
      </c>
      <c r="D452" s="213"/>
      <c r="E452" s="213"/>
      <c r="F452" s="213"/>
      <c r="G452" s="213"/>
      <c r="H452" s="104">
        <v>264</v>
      </c>
      <c r="I452" s="104"/>
      <c r="J452" s="105">
        <f>SUM(J453:L454)</f>
        <v>0</v>
      </c>
      <c r="K452" s="105"/>
      <c r="L452" s="105"/>
      <c r="M452" s="105">
        <f>SUM(M453:O454)</f>
        <v>0</v>
      </c>
      <c r="N452" s="105"/>
      <c r="O452" s="105"/>
      <c r="P452" s="105">
        <f>SUM(P453:R454)</f>
        <v>0</v>
      </c>
      <c r="Q452" s="105"/>
      <c r="R452" s="105"/>
      <c r="S452" s="105">
        <f>SUM(S453:U454)</f>
        <v>0</v>
      </c>
      <c r="T452" s="105"/>
      <c r="U452" s="105"/>
      <c r="V452" s="105">
        <f>SUM(V453:X454)</f>
        <v>0</v>
      </c>
      <c r="W452" s="105"/>
      <c r="X452" s="105"/>
      <c r="Y452" s="105">
        <f>SUM(Y453:AA454)</f>
        <v>0</v>
      </c>
      <c r="Z452" s="105"/>
      <c r="AA452" s="105"/>
      <c r="AB452" s="105">
        <f>SUM(AB453:AD454)</f>
        <v>0</v>
      </c>
      <c r="AC452" s="105"/>
      <c r="AD452" s="105"/>
      <c r="AE452" s="105">
        <f>SUM(AE453:AG454)</f>
        <v>0</v>
      </c>
      <c r="AF452" s="105"/>
      <c r="AG452" s="105"/>
      <c r="AH452" s="105">
        <f>SUM(AH453:AJ454)</f>
        <v>0</v>
      </c>
      <c r="AI452" s="105"/>
      <c r="AJ452" s="105"/>
      <c r="AK452" s="105">
        <f>SUM(AK453:AM454)</f>
        <v>0</v>
      </c>
      <c r="AL452" s="105"/>
      <c r="AM452" s="105"/>
      <c r="AN452" s="105">
        <f>SUM(AN453:AP454)</f>
        <v>0</v>
      </c>
      <c r="AO452" s="105"/>
      <c r="AP452" s="105"/>
      <c r="AQ452" s="105">
        <f>SUM(AQ453:AS454)</f>
        <v>0</v>
      </c>
      <c r="AR452" s="105"/>
      <c r="AS452" s="105"/>
      <c r="AT452" s="105">
        <f>SUM(AT453:AV454)</f>
        <v>0</v>
      </c>
      <c r="AU452" s="105"/>
      <c r="AV452" s="105"/>
      <c r="AW452" s="105">
        <f>SUM(AW453:AY454)</f>
        <v>0</v>
      </c>
      <c r="AX452" s="105"/>
      <c r="AY452" s="105"/>
      <c r="AZ452" s="105">
        <f>SUM(AZ453:BB454)</f>
        <v>0</v>
      </c>
      <c r="BA452" s="105"/>
      <c r="BB452" s="105"/>
      <c r="BC452" s="12"/>
    </row>
    <row r="453" spans="2:55" ht="37.5" customHeight="1">
      <c r="B453" s="16"/>
      <c r="C453" s="214" t="s">
        <v>135</v>
      </c>
      <c r="D453" s="214"/>
      <c r="E453" s="214"/>
      <c r="F453" s="214"/>
      <c r="G453" s="214"/>
      <c r="H453" s="104">
        <v>265</v>
      </c>
      <c r="I453" s="104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2"/>
    </row>
    <row r="454" spans="2:55" ht="24" customHeight="1">
      <c r="B454" s="16"/>
      <c r="C454" s="214" t="s">
        <v>319</v>
      </c>
      <c r="D454" s="214"/>
      <c r="E454" s="214"/>
      <c r="F454" s="214"/>
      <c r="G454" s="214"/>
      <c r="H454" s="104">
        <v>266</v>
      </c>
      <c r="I454" s="104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2"/>
    </row>
    <row r="455" spans="2:55" ht="51" customHeight="1">
      <c r="B455" s="16"/>
      <c r="C455" s="216" t="s">
        <v>324</v>
      </c>
      <c r="D455" s="216"/>
      <c r="E455" s="216"/>
      <c r="F455" s="216"/>
      <c r="G455" s="216"/>
      <c r="H455" s="94">
        <v>267</v>
      </c>
      <c r="I455" s="94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12"/>
    </row>
    <row r="456" spans="2:55" ht="12" customHeight="1">
      <c r="B456" s="1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76"/>
      <c r="AZ456" s="76"/>
      <c r="BA456" s="76"/>
      <c r="BB456" s="72" t="s">
        <v>209</v>
      </c>
      <c r="BC456" s="12"/>
    </row>
    <row r="457" spans="2:55" ht="12" customHeight="1">
      <c r="B457" s="16"/>
      <c r="C457" s="190" t="s">
        <v>164</v>
      </c>
      <c r="D457" s="190"/>
      <c r="E457" s="190"/>
      <c r="F457" s="190"/>
      <c r="G457" s="190"/>
      <c r="H457" s="99" t="s">
        <v>194</v>
      </c>
      <c r="I457" s="99"/>
      <c r="J457" s="99" t="s">
        <v>334</v>
      </c>
      <c r="K457" s="99"/>
      <c r="L457" s="99"/>
      <c r="M457" s="99" t="s">
        <v>98</v>
      </c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12"/>
    </row>
    <row r="458" spans="2:55" ht="12" customHeight="1">
      <c r="B458" s="16"/>
      <c r="C458" s="190"/>
      <c r="D458" s="190"/>
      <c r="E458" s="190"/>
      <c r="F458" s="190"/>
      <c r="G458" s="190"/>
      <c r="H458" s="99"/>
      <c r="I458" s="99"/>
      <c r="J458" s="99"/>
      <c r="K458" s="99"/>
      <c r="L458" s="99"/>
      <c r="M458" s="190" t="s">
        <v>66</v>
      </c>
      <c r="N458" s="190"/>
      <c r="O458" s="190"/>
      <c r="P458" s="212" t="s">
        <v>67</v>
      </c>
      <c r="Q458" s="190"/>
      <c r="R458" s="190"/>
      <c r="S458" s="190"/>
      <c r="T458" s="190"/>
      <c r="U458" s="190"/>
      <c r="V458" s="190"/>
      <c r="W458" s="190"/>
      <c r="X458" s="190"/>
      <c r="Y458" s="190" t="s">
        <v>100</v>
      </c>
      <c r="Z458" s="190"/>
      <c r="AA458" s="190"/>
      <c r="AB458" s="212" t="s">
        <v>67</v>
      </c>
      <c r="AC458" s="190"/>
      <c r="AD458" s="190"/>
      <c r="AE458" s="190"/>
      <c r="AF458" s="190"/>
      <c r="AG458" s="190"/>
      <c r="AH458" s="190"/>
      <c r="AI458" s="190"/>
      <c r="AJ458" s="190"/>
      <c r="AK458" s="190"/>
      <c r="AL458" s="190"/>
      <c r="AM458" s="190"/>
      <c r="AN458" s="190" t="s">
        <v>101</v>
      </c>
      <c r="AO458" s="190"/>
      <c r="AP458" s="190"/>
      <c r="AQ458" s="212" t="s">
        <v>67</v>
      </c>
      <c r="AR458" s="190"/>
      <c r="AS458" s="190"/>
      <c r="AT458" s="190"/>
      <c r="AU458" s="190"/>
      <c r="AV458" s="190"/>
      <c r="AW458" s="190"/>
      <c r="AX458" s="190"/>
      <c r="AY458" s="190"/>
      <c r="AZ458" s="190"/>
      <c r="BA458" s="190"/>
      <c r="BB458" s="190"/>
      <c r="BC458" s="12"/>
    </row>
    <row r="459" spans="2:55" ht="12" customHeight="1">
      <c r="B459" s="16"/>
      <c r="C459" s="190"/>
      <c r="D459" s="190"/>
      <c r="E459" s="190"/>
      <c r="F459" s="190"/>
      <c r="G459" s="190"/>
      <c r="H459" s="99"/>
      <c r="I459" s="99"/>
      <c r="J459" s="99"/>
      <c r="K459" s="99"/>
      <c r="L459" s="99"/>
      <c r="M459" s="190"/>
      <c r="N459" s="190"/>
      <c r="O459" s="190"/>
      <c r="P459" s="212" t="s">
        <v>68</v>
      </c>
      <c r="Q459" s="190"/>
      <c r="R459" s="190"/>
      <c r="S459" s="190" t="s">
        <v>69</v>
      </c>
      <c r="T459" s="190"/>
      <c r="U459" s="190"/>
      <c r="V459" s="190" t="s">
        <v>99</v>
      </c>
      <c r="W459" s="190"/>
      <c r="X459" s="190"/>
      <c r="Y459" s="190"/>
      <c r="Z459" s="190"/>
      <c r="AA459" s="190"/>
      <c r="AB459" s="212" t="s">
        <v>71</v>
      </c>
      <c r="AC459" s="190"/>
      <c r="AD459" s="190"/>
      <c r="AE459" s="190" t="s">
        <v>72</v>
      </c>
      <c r="AF459" s="190"/>
      <c r="AG459" s="190"/>
      <c r="AH459" s="190" t="s">
        <v>73</v>
      </c>
      <c r="AI459" s="190"/>
      <c r="AJ459" s="190"/>
      <c r="AK459" s="190" t="s">
        <v>74</v>
      </c>
      <c r="AL459" s="190"/>
      <c r="AM459" s="190"/>
      <c r="AN459" s="190"/>
      <c r="AO459" s="190"/>
      <c r="AP459" s="190"/>
      <c r="AQ459" s="212" t="s">
        <v>102</v>
      </c>
      <c r="AR459" s="190"/>
      <c r="AS459" s="190"/>
      <c r="AT459" s="190" t="s">
        <v>103</v>
      </c>
      <c r="AU459" s="190"/>
      <c r="AV459" s="190"/>
      <c r="AW459" s="190" t="s">
        <v>104</v>
      </c>
      <c r="AX459" s="190"/>
      <c r="AY459" s="190"/>
      <c r="AZ459" s="190" t="s">
        <v>105</v>
      </c>
      <c r="BA459" s="190"/>
      <c r="BB459" s="190"/>
      <c r="BC459" s="12"/>
    </row>
    <row r="460" spans="2:55" ht="12" customHeight="1">
      <c r="B460" s="16"/>
      <c r="C460" s="190"/>
      <c r="D460" s="190"/>
      <c r="E460" s="190"/>
      <c r="F460" s="190"/>
      <c r="G460" s="190"/>
      <c r="H460" s="99"/>
      <c r="I460" s="99"/>
      <c r="J460" s="99"/>
      <c r="K460" s="99"/>
      <c r="L460" s="99"/>
      <c r="M460" s="190"/>
      <c r="N460" s="190"/>
      <c r="O460" s="190"/>
      <c r="P460" s="212"/>
      <c r="Q460" s="190"/>
      <c r="R460" s="190"/>
      <c r="S460" s="190"/>
      <c r="T460" s="190"/>
      <c r="U460" s="190"/>
      <c r="V460" s="190"/>
      <c r="W460" s="190"/>
      <c r="X460" s="190"/>
      <c r="Y460" s="190"/>
      <c r="Z460" s="190"/>
      <c r="AA460" s="190"/>
      <c r="AB460" s="212"/>
      <c r="AC460" s="190"/>
      <c r="AD460" s="190"/>
      <c r="AE460" s="190"/>
      <c r="AF460" s="190"/>
      <c r="AG460" s="190"/>
      <c r="AH460" s="190"/>
      <c r="AI460" s="190"/>
      <c r="AJ460" s="190"/>
      <c r="AK460" s="190"/>
      <c r="AL460" s="190"/>
      <c r="AM460" s="190"/>
      <c r="AN460" s="190"/>
      <c r="AO460" s="190"/>
      <c r="AP460" s="190"/>
      <c r="AQ460" s="212"/>
      <c r="AR460" s="190"/>
      <c r="AS460" s="190"/>
      <c r="AT460" s="190"/>
      <c r="AU460" s="190"/>
      <c r="AV460" s="190"/>
      <c r="AW460" s="190"/>
      <c r="AX460" s="190"/>
      <c r="AY460" s="190"/>
      <c r="AZ460" s="190"/>
      <c r="BA460" s="190"/>
      <c r="BB460" s="190"/>
      <c r="BC460" s="12"/>
    </row>
    <row r="461" spans="2:55" ht="12" customHeight="1">
      <c r="B461" s="16"/>
      <c r="C461" s="190"/>
      <c r="D461" s="190"/>
      <c r="E461" s="190"/>
      <c r="F461" s="190"/>
      <c r="G461" s="190"/>
      <c r="H461" s="99"/>
      <c r="I461" s="99"/>
      <c r="J461" s="99"/>
      <c r="K461" s="99"/>
      <c r="L461" s="99"/>
      <c r="M461" s="190"/>
      <c r="N461" s="190"/>
      <c r="O461" s="190"/>
      <c r="P461" s="212"/>
      <c r="Q461" s="190"/>
      <c r="R461" s="190"/>
      <c r="S461" s="190"/>
      <c r="T461" s="190"/>
      <c r="U461" s="190"/>
      <c r="V461" s="190"/>
      <c r="W461" s="190"/>
      <c r="X461" s="190"/>
      <c r="Y461" s="190"/>
      <c r="Z461" s="190"/>
      <c r="AA461" s="190"/>
      <c r="AB461" s="212"/>
      <c r="AC461" s="190"/>
      <c r="AD461" s="190"/>
      <c r="AE461" s="190"/>
      <c r="AF461" s="190"/>
      <c r="AG461" s="190"/>
      <c r="AH461" s="190"/>
      <c r="AI461" s="190"/>
      <c r="AJ461" s="190"/>
      <c r="AK461" s="190"/>
      <c r="AL461" s="190"/>
      <c r="AM461" s="190"/>
      <c r="AN461" s="190"/>
      <c r="AO461" s="190"/>
      <c r="AP461" s="190"/>
      <c r="AQ461" s="212"/>
      <c r="AR461" s="190"/>
      <c r="AS461" s="190"/>
      <c r="AT461" s="190"/>
      <c r="AU461" s="190"/>
      <c r="AV461" s="190"/>
      <c r="AW461" s="190"/>
      <c r="AX461" s="190"/>
      <c r="AY461" s="190"/>
      <c r="AZ461" s="190"/>
      <c r="BA461" s="190"/>
      <c r="BB461" s="190"/>
      <c r="BC461" s="12"/>
    </row>
    <row r="462" spans="2:55" ht="12" customHeight="1">
      <c r="B462" s="16"/>
      <c r="C462" s="190"/>
      <c r="D462" s="190"/>
      <c r="E462" s="190"/>
      <c r="F462" s="190"/>
      <c r="G462" s="190"/>
      <c r="H462" s="99"/>
      <c r="I462" s="99"/>
      <c r="J462" s="99"/>
      <c r="K462" s="99"/>
      <c r="L462" s="99"/>
      <c r="M462" s="190"/>
      <c r="N462" s="190"/>
      <c r="O462" s="190"/>
      <c r="P462" s="212"/>
      <c r="Q462" s="190"/>
      <c r="R462" s="190"/>
      <c r="S462" s="190"/>
      <c r="T462" s="190"/>
      <c r="U462" s="190"/>
      <c r="V462" s="190"/>
      <c r="W462" s="190"/>
      <c r="X462" s="190"/>
      <c r="Y462" s="190"/>
      <c r="Z462" s="190"/>
      <c r="AA462" s="190"/>
      <c r="AB462" s="212"/>
      <c r="AC462" s="190"/>
      <c r="AD462" s="190"/>
      <c r="AE462" s="190"/>
      <c r="AF462" s="190"/>
      <c r="AG462" s="190"/>
      <c r="AH462" s="190"/>
      <c r="AI462" s="190"/>
      <c r="AJ462" s="190"/>
      <c r="AK462" s="190"/>
      <c r="AL462" s="190"/>
      <c r="AM462" s="190"/>
      <c r="AN462" s="190"/>
      <c r="AO462" s="190"/>
      <c r="AP462" s="190"/>
      <c r="AQ462" s="212"/>
      <c r="AR462" s="190"/>
      <c r="AS462" s="190"/>
      <c r="AT462" s="190"/>
      <c r="AU462" s="190"/>
      <c r="AV462" s="190"/>
      <c r="AW462" s="190"/>
      <c r="AX462" s="190"/>
      <c r="AY462" s="190"/>
      <c r="AZ462" s="190"/>
      <c r="BA462" s="190"/>
      <c r="BB462" s="190"/>
      <c r="BC462" s="12"/>
    </row>
    <row r="463" spans="2:55" ht="12" customHeight="1">
      <c r="B463" s="16"/>
      <c r="C463" s="190"/>
      <c r="D463" s="190"/>
      <c r="E463" s="190"/>
      <c r="F463" s="190"/>
      <c r="G463" s="190"/>
      <c r="H463" s="99"/>
      <c r="I463" s="99"/>
      <c r="J463" s="99"/>
      <c r="K463" s="99"/>
      <c r="L463" s="99"/>
      <c r="M463" s="190"/>
      <c r="N463" s="190"/>
      <c r="O463" s="190"/>
      <c r="P463" s="212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  <c r="AA463" s="190"/>
      <c r="AB463" s="212"/>
      <c r="AC463" s="190"/>
      <c r="AD463" s="190"/>
      <c r="AE463" s="190"/>
      <c r="AF463" s="190"/>
      <c r="AG463" s="190"/>
      <c r="AH463" s="190"/>
      <c r="AI463" s="190"/>
      <c r="AJ463" s="190"/>
      <c r="AK463" s="190"/>
      <c r="AL463" s="190"/>
      <c r="AM463" s="190"/>
      <c r="AN463" s="190"/>
      <c r="AO463" s="190"/>
      <c r="AP463" s="190"/>
      <c r="AQ463" s="212"/>
      <c r="AR463" s="190"/>
      <c r="AS463" s="190"/>
      <c r="AT463" s="190"/>
      <c r="AU463" s="190"/>
      <c r="AV463" s="190"/>
      <c r="AW463" s="190"/>
      <c r="AX463" s="190"/>
      <c r="AY463" s="190"/>
      <c r="AZ463" s="190"/>
      <c r="BA463" s="190"/>
      <c r="BB463" s="190"/>
      <c r="BC463" s="12"/>
    </row>
    <row r="464" spans="2:55" ht="12" customHeight="1">
      <c r="B464" s="16"/>
      <c r="C464" s="109" t="s">
        <v>162</v>
      </c>
      <c r="D464" s="109"/>
      <c r="E464" s="109"/>
      <c r="F464" s="109"/>
      <c r="G464" s="109"/>
      <c r="H464" s="109" t="s">
        <v>163</v>
      </c>
      <c r="I464" s="109"/>
      <c r="J464" s="109">
        <v>1</v>
      </c>
      <c r="K464" s="109"/>
      <c r="L464" s="109"/>
      <c r="M464" s="109">
        <v>2</v>
      </c>
      <c r="N464" s="109"/>
      <c r="O464" s="109"/>
      <c r="P464" s="109">
        <v>3</v>
      </c>
      <c r="Q464" s="109"/>
      <c r="R464" s="109"/>
      <c r="S464" s="109">
        <v>4</v>
      </c>
      <c r="T464" s="109"/>
      <c r="U464" s="109"/>
      <c r="V464" s="109">
        <v>5</v>
      </c>
      <c r="W464" s="109"/>
      <c r="X464" s="109"/>
      <c r="Y464" s="109">
        <v>6</v>
      </c>
      <c r="Z464" s="109"/>
      <c r="AA464" s="109"/>
      <c r="AB464" s="109">
        <v>7</v>
      </c>
      <c r="AC464" s="109"/>
      <c r="AD464" s="109"/>
      <c r="AE464" s="109">
        <v>8</v>
      </c>
      <c r="AF464" s="109"/>
      <c r="AG464" s="109"/>
      <c r="AH464" s="109">
        <v>9</v>
      </c>
      <c r="AI464" s="109"/>
      <c r="AJ464" s="109"/>
      <c r="AK464" s="109">
        <v>10</v>
      </c>
      <c r="AL464" s="109"/>
      <c r="AM464" s="109"/>
      <c r="AN464" s="109">
        <v>11</v>
      </c>
      <c r="AO464" s="109"/>
      <c r="AP464" s="109"/>
      <c r="AQ464" s="109">
        <v>12</v>
      </c>
      <c r="AR464" s="109"/>
      <c r="AS464" s="109"/>
      <c r="AT464" s="109">
        <v>13</v>
      </c>
      <c r="AU464" s="109"/>
      <c r="AV464" s="109"/>
      <c r="AW464" s="109">
        <v>14</v>
      </c>
      <c r="AX464" s="109"/>
      <c r="AY464" s="109"/>
      <c r="AZ464" s="109">
        <v>15</v>
      </c>
      <c r="BA464" s="109"/>
      <c r="BB464" s="109"/>
      <c r="BC464" s="12"/>
    </row>
    <row r="465" spans="2:55" ht="92.25" customHeight="1">
      <c r="B465" s="16"/>
      <c r="C465" s="213" t="s">
        <v>325</v>
      </c>
      <c r="D465" s="213"/>
      <c r="E465" s="213"/>
      <c r="F465" s="213"/>
      <c r="G465" s="213"/>
      <c r="H465" s="104">
        <v>268</v>
      </c>
      <c r="I465" s="104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2"/>
    </row>
    <row r="466" spans="2:55" ht="46.5" customHeight="1">
      <c r="B466" s="16"/>
      <c r="C466" s="116" t="s">
        <v>136</v>
      </c>
      <c r="D466" s="116"/>
      <c r="E466" s="116"/>
      <c r="F466" s="116"/>
      <c r="G466" s="116"/>
      <c r="H466" s="104">
        <v>269</v>
      </c>
      <c r="I466" s="104"/>
      <c r="J466" s="105">
        <f>SUM(J467:L468)</f>
        <v>0</v>
      </c>
      <c r="K466" s="105"/>
      <c r="L466" s="105"/>
      <c r="M466" s="105">
        <f>SUM(M467:O468)</f>
        <v>0</v>
      </c>
      <c r="N466" s="105"/>
      <c r="O466" s="105"/>
      <c r="P466" s="105">
        <f>SUM(P467:R468)</f>
        <v>0</v>
      </c>
      <c r="Q466" s="105"/>
      <c r="R466" s="105"/>
      <c r="S466" s="105">
        <f>SUM(S467:U468)</f>
        <v>0</v>
      </c>
      <c r="T466" s="105"/>
      <c r="U466" s="105"/>
      <c r="V466" s="105">
        <f>SUM(V467:X468)</f>
        <v>0</v>
      </c>
      <c r="W466" s="105"/>
      <c r="X466" s="105"/>
      <c r="Y466" s="105">
        <f>SUM(Y467:AA468)</f>
        <v>0</v>
      </c>
      <c r="Z466" s="105"/>
      <c r="AA466" s="105"/>
      <c r="AB466" s="105">
        <f>SUM(AB467:AD468)</f>
        <v>0</v>
      </c>
      <c r="AC466" s="105"/>
      <c r="AD466" s="105"/>
      <c r="AE466" s="105">
        <f>SUM(AE467:AG468)</f>
        <v>0</v>
      </c>
      <c r="AF466" s="105"/>
      <c r="AG466" s="105"/>
      <c r="AH466" s="105">
        <f>SUM(AH467:AJ468)</f>
        <v>0</v>
      </c>
      <c r="AI466" s="105"/>
      <c r="AJ466" s="105"/>
      <c r="AK466" s="105">
        <f>SUM(AK467:AM468)</f>
        <v>0</v>
      </c>
      <c r="AL466" s="105"/>
      <c r="AM466" s="105"/>
      <c r="AN466" s="105">
        <f>SUM(AN467:AP468)</f>
        <v>0</v>
      </c>
      <c r="AO466" s="105"/>
      <c r="AP466" s="105"/>
      <c r="AQ466" s="105">
        <f>SUM(AQ467:AS468)</f>
        <v>0</v>
      </c>
      <c r="AR466" s="105"/>
      <c r="AS466" s="105"/>
      <c r="AT466" s="105">
        <f>SUM(AT467:AV468)</f>
        <v>0</v>
      </c>
      <c r="AU466" s="105"/>
      <c r="AV466" s="105"/>
      <c r="AW466" s="105">
        <f>SUM(AW467:AY468)</f>
        <v>0</v>
      </c>
      <c r="AX466" s="105"/>
      <c r="AY466" s="105"/>
      <c r="AZ466" s="105">
        <f>SUM(AZ467:BB468)</f>
        <v>0</v>
      </c>
      <c r="BA466" s="105"/>
      <c r="BB466" s="105"/>
      <c r="BC466" s="12"/>
    </row>
    <row r="467" spans="2:55" ht="56.25" customHeight="1">
      <c r="B467" s="16"/>
      <c r="C467" s="213" t="s">
        <v>137</v>
      </c>
      <c r="D467" s="213"/>
      <c r="E467" s="213"/>
      <c r="F467" s="213"/>
      <c r="G467" s="213"/>
      <c r="H467" s="104">
        <v>270</v>
      </c>
      <c r="I467" s="104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2"/>
    </row>
    <row r="468" spans="2:55" ht="49.5" customHeight="1">
      <c r="B468" s="16"/>
      <c r="C468" s="213" t="s">
        <v>326</v>
      </c>
      <c r="D468" s="213"/>
      <c r="E468" s="213"/>
      <c r="F468" s="213"/>
      <c r="G468" s="213"/>
      <c r="H468" s="104">
        <v>271</v>
      </c>
      <c r="I468" s="104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2"/>
    </row>
    <row r="469" spans="2:55" ht="42" customHeight="1">
      <c r="B469" s="16"/>
      <c r="C469" s="116" t="s">
        <v>138</v>
      </c>
      <c r="D469" s="116"/>
      <c r="E469" s="116"/>
      <c r="F469" s="116"/>
      <c r="G469" s="116"/>
      <c r="H469" s="104">
        <v>272</v>
      </c>
      <c r="I469" s="104"/>
      <c r="J469" s="105">
        <f>J470+J471</f>
        <v>0</v>
      </c>
      <c r="K469" s="105"/>
      <c r="L469" s="105"/>
      <c r="M469" s="105">
        <f>M470+M471</f>
        <v>0</v>
      </c>
      <c r="N469" s="105"/>
      <c r="O469" s="105"/>
      <c r="P469" s="105">
        <f>P470+P471</f>
        <v>0</v>
      </c>
      <c r="Q469" s="105"/>
      <c r="R469" s="105"/>
      <c r="S469" s="105">
        <f>S470+S471</f>
        <v>0</v>
      </c>
      <c r="T469" s="105"/>
      <c r="U469" s="105"/>
      <c r="V469" s="105">
        <f>V470+V471</f>
        <v>0</v>
      </c>
      <c r="W469" s="105"/>
      <c r="X469" s="105"/>
      <c r="Y469" s="105">
        <f>Y470+Y471</f>
        <v>0</v>
      </c>
      <c r="Z469" s="105"/>
      <c r="AA469" s="105"/>
      <c r="AB469" s="105">
        <f>AB470+AB471</f>
        <v>0</v>
      </c>
      <c r="AC469" s="105"/>
      <c r="AD469" s="105"/>
      <c r="AE469" s="105">
        <f>AE470+AE471</f>
        <v>0</v>
      </c>
      <c r="AF469" s="105"/>
      <c r="AG469" s="105"/>
      <c r="AH469" s="105">
        <f>AH470+AH471</f>
        <v>0</v>
      </c>
      <c r="AI469" s="105"/>
      <c r="AJ469" s="105"/>
      <c r="AK469" s="105">
        <f>AK470+AK471</f>
        <v>0</v>
      </c>
      <c r="AL469" s="105"/>
      <c r="AM469" s="105"/>
      <c r="AN469" s="105">
        <f>AN470+AN471</f>
        <v>0</v>
      </c>
      <c r="AO469" s="105"/>
      <c r="AP469" s="105"/>
      <c r="AQ469" s="105">
        <f>AQ470+AQ471</f>
        <v>0</v>
      </c>
      <c r="AR469" s="105"/>
      <c r="AS469" s="105"/>
      <c r="AT469" s="105">
        <f>AT470+AT471</f>
        <v>0</v>
      </c>
      <c r="AU469" s="105"/>
      <c r="AV469" s="105"/>
      <c r="AW469" s="105">
        <f>AW470+AW471</f>
        <v>0</v>
      </c>
      <c r="AX469" s="105"/>
      <c r="AY469" s="105"/>
      <c r="AZ469" s="105">
        <f>AZ470+AZ471</f>
        <v>0</v>
      </c>
      <c r="BA469" s="105"/>
      <c r="BB469" s="105"/>
      <c r="BC469" s="12"/>
    </row>
    <row r="470" spans="2:55" ht="74.25" customHeight="1">
      <c r="B470" s="16"/>
      <c r="C470" s="213" t="s">
        <v>139</v>
      </c>
      <c r="D470" s="213"/>
      <c r="E470" s="213"/>
      <c r="F470" s="213"/>
      <c r="G470" s="213"/>
      <c r="H470" s="104">
        <v>273</v>
      </c>
      <c r="I470" s="104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2"/>
    </row>
    <row r="471" spans="2:55" ht="22.5" customHeight="1">
      <c r="B471" s="16"/>
      <c r="C471" s="213" t="s">
        <v>327</v>
      </c>
      <c r="D471" s="213"/>
      <c r="E471" s="213"/>
      <c r="F471" s="213"/>
      <c r="G471" s="213"/>
      <c r="H471" s="104">
        <v>274</v>
      </c>
      <c r="I471" s="104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2"/>
    </row>
    <row r="472" spans="2:55" ht="58.5" customHeight="1">
      <c r="B472" s="16"/>
      <c r="C472" s="120" t="s">
        <v>328</v>
      </c>
      <c r="D472" s="120"/>
      <c r="E472" s="120"/>
      <c r="F472" s="120"/>
      <c r="G472" s="120"/>
      <c r="H472" s="94">
        <v>275</v>
      </c>
      <c r="I472" s="94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12"/>
    </row>
    <row r="473" spans="2:55" ht="12" customHeight="1">
      <c r="B473" s="16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69" t="s">
        <v>358</v>
      </c>
      <c r="BC473" s="12"/>
    </row>
    <row r="474" spans="2:55" ht="12" customHeight="1">
      <c r="B474" s="16"/>
      <c r="C474" s="97" t="s">
        <v>269</v>
      </c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7"/>
      <c r="BC474" s="12"/>
    </row>
    <row r="475" spans="2:55" ht="12" customHeight="1">
      <c r="B475" s="1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76"/>
      <c r="AZ475" s="76"/>
      <c r="BA475" s="76"/>
      <c r="BB475" s="72" t="s">
        <v>261</v>
      </c>
      <c r="BC475" s="12"/>
    </row>
    <row r="476" spans="2:55" ht="12" customHeight="1">
      <c r="B476" s="16"/>
      <c r="C476" s="190" t="s">
        <v>164</v>
      </c>
      <c r="D476" s="190"/>
      <c r="E476" s="190"/>
      <c r="F476" s="190"/>
      <c r="G476" s="190"/>
      <c r="H476" s="99" t="s">
        <v>194</v>
      </c>
      <c r="I476" s="99"/>
      <c r="J476" s="99" t="s">
        <v>334</v>
      </c>
      <c r="K476" s="99"/>
      <c r="L476" s="99"/>
      <c r="M476" s="99" t="s">
        <v>98</v>
      </c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  <c r="AZ476" s="99"/>
      <c r="BA476" s="99"/>
      <c r="BB476" s="99"/>
      <c r="BC476" s="12"/>
    </row>
    <row r="477" spans="2:55" ht="12" customHeight="1">
      <c r="B477" s="16"/>
      <c r="C477" s="190"/>
      <c r="D477" s="190"/>
      <c r="E477" s="190"/>
      <c r="F477" s="190"/>
      <c r="G477" s="190"/>
      <c r="H477" s="99"/>
      <c r="I477" s="99"/>
      <c r="J477" s="99"/>
      <c r="K477" s="99"/>
      <c r="L477" s="99"/>
      <c r="M477" s="190" t="s">
        <v>66</v>
      </c>
      <c r="N477" s="190"/>
      <c r="O477" s="190"/>
      <c r="P477" s="212" t="s">
        <v>67</v>
      </c>
      <c r="Q477" s="190"/>
      <c r="R477" s="190"/>
      <c r="S477" s="190"/>
      <c r="T477" s="190"/>
      <c r="U477" s="190"/>
      <c r="V477" s="190"/>
      <c r="W477" s="190"/>
      <c r="X477" s="190"/>
      <c r="Y477" s="190" t="s">
        <v>100</v>
      </c>
      <c r="Z477" s="190"/>
      <c r="AA477" s="190"/>
      <c r="AB477" s="212" t="s">
        <v>67</v>
      </c>
      <c r="AC477" s="190"/>
      <c r="AD477" s="190"/>
      <c r="AE477" s="190"/>
      <c r="AF477" s="190"/>
      <c r="AG477" s="190"/>
      <c r="AH477" s="190"/>
      <c r="AI477" s="190"/>
      <c r="AJ477" s="190"/>
      <c r="AK477" s="190"/>
      <c r="AL477" s="190"/>
      <c r="AM477" s="190"/>
      <c r="AN477" s="190" t="s">
        <v>101</v>
      </c>
      <c r="AO477" s="190"/>
      <c r="AP477" s="190"/>
      <c r="AQ477" s="212" t="s">
        <v>67</v>
      </c>
      <c r="AR477" s="190"/>
      <c r="AS477" s="190"/>
      <c r="AT477" s="190"/>
      <c r="AU477" s="190"/>
      <c r="AV477" s="190"/>
      <c r="AW477" s="190"/>
      <c r="AX477" s="190"/>
      <c r="AY477" s="190"/>
      <c r="AZ477" s="190"/>
      <c r="BA477" s="190"/>
      <c r="BB477" s="190"/>
      <c r="BC477" s="12"/>
    </row>
    <row r="478" spans="2:55" ht="12" customHeight="1">
      <c r="B478" s="16"/>
      <c r="C478" s="190"/>
      <c r="D478" s="190"/>
      <c r="E478" s="190"/>
      <c r="F478" s="190"/>
      <c r="G478" s="190"/>
      <c r="H478" s="99"/>
      <c r="I478" s="99"/>
      <c r="J478" s="99"/>
      <c r="K478" s="99"/>
      <c r="L478" s="99"/>
      <c r="M478" s="190"/>
      <c r="N478" s="190"/>
      <c r="O478" s="190"/>
      <c r="P478" s="212" t="s">
        <v>68</v>
      </c>
      <c r="Q478" s="190"/>
      <c r="R478" s="190"/>
      <c r="S478" s="190" t="s">
        <v>69</v>
      </c>
      <c r="T478" s="190"/>
      <c r="U478" s="190"/>
      <c r="V478" s="190" t="s">
        <v>99</v>
      </c>
      <c r="W478" s="190"/>
      <c r="X478" s="190"/>
      <c r="Y478" s="190"/>
      <c r="Z478" s="190"/>
      <c r="AA478" s="190"/>
      <c r="AB478" s="212" t="s">
        <v>71</v>
      </c>
      <c r="AC478" s="190"/>
      <c r="AD478" s="190"/>
      <c r="AE478" s="190" t="s">
        <v>72</v>
      </c>
      <c r="AF478" s="190"/>
      <c r="AG478" s="190"/>
      <c r="AH478" s="190" t="s">
        <v>73</v>
      </c>
      <c r="AI478" s="190"/>
      <c r="AJ478" s="190"/>
      <c r="AK478" s="190" t="s">
        <v>74</v>
      </c>
      <c r="AL478" s="190"/>
      <c r="AM478" s="190"/>
      <c r="AN478" s="190"/>
      <c r="AO478" s="190"/>
      <c r="AP478" s="190"/>
      <c r="AQ478" s="212" t="s">
        <v>102</v>
      </c>
      <c r="AR478" s="190"/>
      <c r="AS478" s="190"/>
      <c r="AT478" s="190" t="s">
        <v>103</v>
      </c>
      <c r="AU478" s="190"/>
      <c r="AV478" s="190"/>
      <c r="AW478" s="190" t="s">
        <v>104</v>
      </c>
      <c r="AX478" s="190"/>
      <c r="AY478" s="190"/>
      <c r="AZ478" s="190" t="s">
        <v>105</v>
      </c>
      <c r="BA478" s="190"/>
      <c r="BB478" s="190"/>
      <c r="BC478" s="12"/>
    </row>
    <row r="479" spans="2:55" ht="12" customHeight="1">
      <c r="B479" s="16"/>
      <c r="C479" s="190"/>
      <c r="D479" s="190"/>
      <c r="E479" s="190"/>
      <c r="F479" s="190"/>
      <c r="G479" s="190"/>
      <c r="H479" s="99"/>
      <c r="I479" s="99"/>
      <c r="J479" s="99"/>
      <c r="K479" s="99"/>
      <c r="L479" s="99"/>
      <c r="M479" s="190"/>
      <c r="N479" s="190"/>
      <c r="O479" s="190"/>
      <c r="P479" s="212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  <c r="AA479" s="190"/>
      <c r="AB479" s="212"/>
      <c r="AC479" s="190"/>
      <c r="AD479" s="190"/>
      <c r="AE479" s="190"/>
      <c r="AF479" s="190"/>
      <c r="AG479" s="190"/>
      <c r="AH479" s="190"/>
      <c r="AI479" s="190"/>
      <c r="AJ479" s="190"/>
      <c r="AK479" s="190"/>
      <c r="AL479" s="190"/>
      <c r="AM479" s="190"/>
      <c r="AN479" s="190"/>
      <c r="AO479" s="190"/>
      <c r="AP479" s="190"/>
      <c r="AQ479" s="212"/>
      <c r="AR479" s="190"/>
      <c r="AS479" s="190"/>
      <c r="AT479" s="190"/>
      <c r="AU479" s="190"/>
      <c r="AV479" s="190"/>
      <c r="AW479" s="190"/>
      <c r="AX479" s="190"/>
      <c r="AY479" s="190"/>
      <c r="AZ479" s="190"/>
      <c r="BA479" s="190"/>
      <c r="BB479" s="190"/>
      <c r="BC479" s="12"/>
    </row>
    <row r="480" spans="2:55" ht="12" customHeight="1">
      <c r="B480" s="16"/>
      <c r="C480" s="190"/>
      <c r="D480" s="190"/>
      <c r="E480" s="190"/>
      <c r="F480" s="190"/>
      <c r="G480" s="190"/>
      <c r="H480" s="99"/>
      <c r="I480" s="99"/>
      <c r="J480" s="99"/>
      <c r="K480" s="99"/>
      <c r="L480" s="99"/>
      <c r="M480" s="190"/>
      <c r="N480" s="190"/>
      <c r="O480" s="190"/>
      <c r="P480" s="212"/>
      <c r="Q480" s="190"/>
      <c r="R480" s="190"/>
      <c r="S480" s="190"/>
      <c r="T480" s="190"/>
      <c r="U480" s="190"/>
      <c r="V480" s="190"/>
      <c r="W480" s="190"/>
      <c r="X480" s="190"/>
      <c r="Y480" s="190"/>
      <c r="Z480" s="190"/>
      <c r="AA480" s="190"/>
      <c r="AB480" s="212"/>
      <c r="AC480" s="190"/>
      <c r="AD480" s="190"/>
      <c r="AE480" s="190"/>
      <c r="AF480" s="190"/>
      <c r="AG480" s="190"/>
      <c r="AH480" s="190"/>
      <c r="AI480" s="190"/>
      <c r="AJ480" s="190"/>
      <c r="AK480" s="190"/>
      <c r="AL480" s="190"/>
      <c r="AM480" s="190"/>
      <c r="AN480" s="190"/>
      <c r="AO480" s="190"/>
      <c r="AP480" s="190"/>
      <c r="AQ480" s="212"/>
      <c r="AR480" s="190"/>
      <c r="AS480" s="190"/>
      <c r="AT480" s="190"/>
      <c r="AU480" s="190"/>
      <c r="AV480" s="190"/>
      <c r="AW480" s="190"/>
      <c r="AX480" s="190"/>
      <c r="AY480" s="190"/>
      <c r="AZ480" s="190"/>
      <c r="BA480" s="190"/>
      <c r="BB480" s="190"/>
      <c r="BC480" s="12"/>
    </row>
    <row r="481" spans="2:55" ht="12" customHeight="1">
      <c r="B481" s="16"/>
      <c r="C481" s="190"/>
      <c r="D481" s="190"/>
      <c r="E481" s="190"/>
      <c r="F481" s="190"/>
      <c r="G481" s="190"/>
      <c r="H481" s="99"/>
      <c r="I481" s="99"/>
      <c r="J481" s="99"/>
      <c r="K481" s="99"/>
      <c r="L481" s="99"/>
      <c r="M481" s="190"/>
      <c r="N481" s="190"/>
      <c r="O481" s="190"/>
      <c r="P481" s="212"/>
      <c r="Q481" s="190"/>
      <c r="R481" s="190"/>
      <c r="S481" s="190"/>
      <c r="T481" s="190"/>
      <c r="U481" s="190"/>
      <c r="V481" s="190"/>
      <c r="W481" s="190"/>
      <c r="X481" s="190"/>
      <c r="Y481" s="190"/>
      <c r="Z481" s="190"/>
      <c r="AA481" s="190"/>
      <c r="AB481" s="212"/>
      <c r="AC481" s="190"/>
      <c r="AD481" s="190"/>
      <c r="AE481" s="190"/>
      <c r="AF481" s="190"/>
      <c r="AG481" s="190"/>
      <c r="AH481" s="190"/>
      <c r="AI481" s="190"/>
      <c r="AJ481" s="190"/>
      <c r="AK481" s="190"/>
      <c r="AL481" s="190"/>
      <c r="AM481" s="190"/>
      <c r="AN481" s="190"/>
      <c r="AO481" s="190"/>
      <c r="AP481" s="190"/>
      <c r="AQ481" s="212"/>
      <c r="AR481" s="190"/>
      <c r="AS481" s="190"/>
      <c r="AT481" s="190"/>
      <c r="AU481" s="190"/>
      <c r="AV481" s="190"/>
      <c r="AW481" s="190"/>
      <c r="AX481" s="190"/>
      <c r="AY481" s="190"/>
      <c r="AZ481" s="190"/>
      <c r="BA481" s="190"/>
      <c r="BB481" s="190"/>
      <c r="BC481" s="12"/>
    </row>
    <row r="482" spans="2:55" ht="12" customHeight="1">
      <c r="B482" s="16"/>
      <c r="C482" s="190"/>
      <c r="D482" s="190"/>
      <c r="E482" s="190"/>
      <c r="F482" s="190"/>
      <c r="G482" s="190"/>
      <c r="H482" s="99"/>
      <c r="I482" s="99"/>
      <c r="J482" s="99"/>
      <c r="K482" s="99"/>
      <c r="L482" s="99"/>
      <c r="M482" s="190"/>
      <c r="N482" s="190"/>
      <c r="O482" s="190"/>
      <c r="P482" s="212"/>
      <c r="Q482" s="190"/>
      <c r="R482" s="190"/>
      <c r="S482" s="190"/>
      <c r="T482" s="190"/>
      <c r="U482" s="190"/>
      <c r="V482" s="190"/>
      <c r="W482" s="190"/>
      <c r="X482" s="190"/>
      <c r="Y482" s="190"/>
      <c r="Z482" s="190"/>
      <c r="AA482" s="190"/>
      <c r="AB482" s="212"/>
      <c r="AC482" s="190"/>
      <c r="AD482" s="190"/>
      <c r="AE482" s="190"/>
      <c r="AF482" s="190"/>
      <c r="AG482" s="190"/>
      <c r="AH482" s="190"/>
      <c r="AI482" s="190"/>
      <c r="AJ482" s="190"/>
      <c r="AK482" s="190"/>
      <c r="AL482" s="190"/>
      <c r="AM482" s="190"/>
      <c r="AN482" s="190"/>
      <c r="AO482" s="190"/>
      <c r="AP482" s="190"/>
      <c r="AQ482" s="212"/>
      <c r="AR482" s="190"/>
      <c r="AS482" s="190"/>
      <c r="AT482" s="190"/>
      <c r="AU482" s="190"/>
      <c r="AV482" s="190"/>
      <c r="AW482" s="190"/>
      <c r="AX482" s="190"/>
      <c r="AY482" s="190"/>
      <c r="AZ482" s="190"/>
      <c r="BA482" s="190"/>
      <c r="BB482" s="190"/>
      <c r="BC482" s="12"/>
    </row>
    <row r="483" spans="2:55" ht="9.75" customHeight="1">
      <c r="B483" s="16"/>
      <c r="C483" s="109" t="s">
        <v>162</v>
      </c>
      <c r="D483" s="109"/>
      <c r="E483" s="109"/>
      <c r="F483" s="109"/>
      <c r="G483" s="109"/>
      <c r="H483" s="109" t="s">
        <v>163</v>
      </c>
      <c r="I483" s="109"/>
      <c r="J483" s="109">
        <v>1</v>
      </c>
      <c r="K483" s="109"/>
      <c r="L483" s="109"/>
      <c r="M483" s="109">
        <v>2</v>
      </c>
      <c r="N483" s="109"/>
      <c r="O483" s="109"/>
      <c r="P483" s="109">
        <v>3</v>
      </c>
      <c r="Q483" s="109"/>
      <c r="R483" s="109"/>
      <c r="S483" s="109">
        <v>4</v>
      </c>
      <c r="T483" s="109"/>
      <c r="U483" s="109"/>
      <c r="V483" s="109">
        <v>5</v>
      </c>
      <c r="W483" s="109"/>
      <c r="X483" s="109"/>
      <c r="Y483" s="109">
        <v>6</v>
      </c>
      <c r="Z483" s="109"/>
      <c r="AA483" s="109"/>
      <c r="AB483" s="109">
        <v>7</v>
      </c>
      <c r="AC483" s="109"/>
      <c r="AD483" s="109"/>
      <c r="AE483" s="109">
        <v>8</v>
      </c>
      <c r="AF483" s="109"/>
      <c r="AG483" s="109"/>
      <c r="AH483" s="109">
        <v>9</v>
      </c>
      <c r="AI483" s="109"/>
      <c r="AJ483" s="109"/>
      <c r="AK483" s="109">
        <v>10</v>
      </c>
      <c r="AL483" s="109"/>
      <c r="AM483" s="109"/>
      <c r="AN483" s="109">
        <v>11</v>
      </c>
      <c r="AO483" s="109"/>
      <c r="AP483" s="109"/>
      <c r="AQ483" s="109">
        <v>12</v>
      </c>
      <c r="AR483" s="109"/>
      <c r="AS483" s="109"/>
      <c r="AT483" s="109">
        <v>13</v>
      </c>
      <c r="AU483" s="109"/>
      <c r="AV483" s="109"/>
      <c r="AW483" s="109">
        <v>14</v>
      </c>
      <c r="AX483" s="109"/>
      <c r="AY483" s="109"/>
      <c r="AZ483" s="109">
        <v>15</v>
      </c>
      <c r="BA483" s="109"/>
      <c r="BB483" s="109"/>
      <c r="BC483" s="12"/>
    </row>
    <row r="484" spans="2:55" ht="12" customHeight="1">
      <c r="B484" s="16"/>
      <c r="C484" s="126" t="s">
        <v>247</v>
      </c>
      <c r="D484" s="126"/>
      <c r="E484" s="126"/>
      <c r="F484" s="126"/>
      <c r="G484" s="126"/>
      <c r="H484" s="107">
        <v>280</v>
      </c>
      <c r="I484" s="107"/>
      <c r="J484" s="108">
        <f>SUM(J485:L488)</f>
        <v>0</v>
      </c>
      <c r="K484" s="108"/>
      <c r="L484" s="108"/>
      <c r="M484" s="108">
        <f>SUM(M485:O488)</f>
        <v>0</v>
      </c>
      <c r="N484" s="108"/>
      <c r="O484" s="108"/>
      <c r="P484" s="108">
        <f>SUM(P485:R488)</f>
        <v>0</v>
      </c>
      <c r="Q484" s="108"/>
      <c r="R484" s="108"/>
      <c r="S484" s="108">
        <f>SUM(S485:U488)</f>
        <v>0</v>
      </c>
      <c r="T484" s="108"/>
      <c r="U484" s="108"/>
      <c r="V484" s="108">
        <f>SUM(V485:X488)</f>
        <v>0</v>
      </c>
      <c r="W484" s="108"/>
      <c r="X484" s="108"/>
      <c r="Y484" s="108">
        <f>SUM(Y485:AA488)</f>
        <v>0</v>
      </c>
      <c r="Z484" s="108"/>
      <c r="AA484" s="108"/>
      <c r="AB484" s="108">
        <f>SUM(AB485:AD488)</f>
        <v>0</v>
      </c>
      <c r="AC484" s="108"/>
      <c r="AD484" s="108"/>
      <c r="AE484" s="108">
        <f>SUM(AE485:AG488)</f>
        <v>0</v>
      </c>
      <c r="AF484" s="108"/>
      <c r="AG484" s="108"/>
      <c r="AH484" s="108">
        <f>SUM(AH485:AJ488)</f>
        <v>0</v>
      </c>
      <c r="AI484" s="108"/>
      <c r="AJ484" s="108"/>
      <c r="AK484" s="108">
        <f>SUM(AK485:AM488)</f>
        <v>0</v>
      </c>
      <c r="AL484" s="108"/>
      <c r="AM484" s="108"/>
      <c r="AN484" s="108">
        <f>SUM(AN485:AP488)</f>
        <v>0</v>
      </c>
      <c r="AO484" s="108"/>
      <c r="AP484" s="108"/>
      <c r="AQ484" s="108">
        <f>SUM(AQ485:AS488)</f>
        <v>0</v>
      </c>
      <c r="AR484" s="108"/>
      <c r="AS484" s="108"/>
      <c r="AT484" s="108">
        <f>SUM(AT485:AV488)</f>
        <v>0</v>
      </c>
      <c r="AU484" s="108"/>
      <c r="AV484" s="108"/>
      <c r="AW484" s="108">
        <f>SUM(AW485:AY488)</f>
        <v>0</v>
      </c>
      <c r="AX484" s="108"/>
      <c r="AY484" s="108"/>
      <c r="AZ484" s="108">
        <f>SUM(AZ485:BB488)</f>
        <v>0</v>
      </c>
      <c r="BA484" s="108"/>
      <c r="BB484" s="108"/>
      <c r="BC484" s="12"/>
    </row>
    <row r="485" spans="2:55" ht="46.5" customHeight="1">
      <c r="B485" s="16"/>
      <c r="C485" s="116" t="s">
        <v>330</v>
      </c>
      <c r="D485" s="116"/>
      <c r="E485" s="116"/>
      <c r="F485" s="116"/>
      <c r="G485" s="116"/>
      <c r="H485" s="104">
        <v>281</v>
      </c>
      <c r="I485" s="104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2"/>
    </row>
    <row r="486" spans="2:55" ht="21" customHeight="1">
      <c r="B486" s="16"/>
      <c r="C486" s="116" t="s">
        <v>331</v>
      </c>
      <c r="D486" s="116"/>
      <c r="E486" s="116"/>
      <c r="F486" s="116"/>
      <c r="G486" s="116"/>
      <c r="H486" s="104">
        <v>282</v>
      </c>
      <c r="I486" s="104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2"/>
    </row>
    <row r="487" spans="2:55" ht="39.75" customHeight="1">
      <c r="B487" s="16"/>
      <c r="C487" s="116" t="s">
        <v>140</v>
      </c>
      <c r="D487" s="116"/>
      <c r="E487" s="116"/>
      <c r="F487" s="116"/>
      <c r="G487" s="116"/>
      <c r="H487" s="104">
        <v>283</v>
      </c>
      <c r="I487" s="104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2"/>
    </row>
    <row r="488" spans="2:55" ht="12" customHeight="1">
      <c r="B488" s="16"/>
      <c r="C488" s="120" t="s">
        <v>306</v>
      </c>
      <c r="D488" s="120"/>
      <c r="E488" s="120"/>
      <c r="F488" s="120"/>
      <c r="G488" s="120"/>
      <c r="H488" s="94">
        <v>284</v>
      </c>
      <c r="I488" s="94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12"/>
    </row>
    <row r="489" spans="2:55" ht="12" customHeight="1">
      <c r="B489" s="16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36"/>
      <c r="AI489" s="36"/>
      <c r="AJ489" s="36"/>
      <c r="AK489" s="36"/>
      <c r="AL489" s="36"/>
      <c r="AM489" s="36"/>
      <c r="AN489" s="36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12"/>
    </row>
    <row r="490" spans="2:55" ht="12" customHeight="1">
      <c r="B490" s="16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69" t="s">
        <v>142</v>
      </c>
      <c r="BC490" s="12"/>
    </row>
    <row r="491" spans="2:55" ht="12" customHeight="1">
      <c r="B491" s="16"/>
      <c r="C491" s="97" t="s">
        <v>333</v>
      </c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12"/>
    </row>
    <row r="492" spans="2:55" ht="12" customHeight="1">
      <c r="B492" s="1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84"/>
      <c r="AZ492" s="84"/>
      <c r="BA492" s="84"/>
      <c r="BB492" s="85"/>
      <c r="BC492" s="12"/>
    </row>
    <row r="493" spans="2:55" ht="12" customHeight="1">
      <c r="B493" s="16"/>
      <c r="C493" s="98" t="s">
        <v>164</v>
      </c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9" t="s">
        <v>194</v>
      </c>
      <c r="AP493" s="99"/>
      <c r="AQ493" s="99"/>
      <c r="AR493" s="99" t="s">
        <v>270</v>
      </c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12"/>
    </row>
    <row r="494" spans="2:55" ht="12" customHeight="1">
      <c r="B494" s="16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  <c r="BB494" s="99"/>
      <c r="BC494" s="12"/>
    </row>
    <row r="495" spans="2:55" ht="12" customHeight="1">
      <c r="B495" s="16"/>
      <c r="C495" s="109" t="s">
        <v>162</v>
      </c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 t="s">
        <v>163</v>
      </c>
      <c r="AP495" s="109"/>
      <c r="AQ495" s="109"/>
      <c r="AR495" s="109">
        <v>1</v>
      </c>
      <c r="AS495" s="109"/>
      <c r="AT495" s="109"/>
      <c r="AU495" s="109"/>
      <c r="AV495" s="109"/>
      <c r="AW495" s="109"/>
      <c r="AX495" s="109"/>
      <c r="AY495" s="109"/>
      <c r="AZ495" s="109"/>
      <c r="BA495" s="109"/>
      <c r="BB495" s="109"/>
      <c r="BC495" s="12"/>
    </row>
    <row r="496" spans="2:55" ht="12" customHeight="1">
      <c r="B496" s="16"/>
      <c r="C496" s="106" t="s">
        <v>334</v>
      </c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7">
        <v>290</v>
      </c>
      <c r="AP496" s="107"/>
      <c r="AQ496" s="107"/>
      <c r="AR496" s="108">
        <f>AR497+AR498+AR504+AR505</f>
        <v>0</v>
      </c>
      <c r="AS496" s="108"/>
      <c r="AT496" s="108"/>
      <c r="AU496" s="108"/>
      <c r="AV496" s="108"/>
      <c r="AW496" s="108"/>
      <c r="AX496" s="108"/>
      <c r="AY496" s="108"/>
      <c r="AZ496" s="108"/>
      <c r="BA496" s="108"/>
      <c r="BB496" s="108"/>
      <c r="BC496" s="12"/>
    </row>
    <row r="497" spans="2:55" ht="24" customHeight="1">
      <c r="B497" s="16"/>
      <c r="C497" s="103" t="s">
        <v>371</v>
      </c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4">
        <v>291</v>
      </c>
      <c r="AP497" s="104"/>
      <c r="AQ497" s="104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2"/>
    </row>
    <row r="498" spans="2:55" ht="12" customHeight="1">
      <c r="B498" s="16"/>
      <c r="C498" s="103" t="s">
        <v>372</v>
      </c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4">
        <v>292</v>
      </c>
      <c r="AP498" s="104"/>
      <c r="AQ498" s="104"/>
      <c r="AR498" s="105">
        <f>SUM(AR499:BB503)</f>
        <v>0</v>
      </c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2"/>
    </row>
    <row r="499" spans="2:55" ht="21.75" customHeight="1">
      <c r="B499" s="16"/>
      <c r="C499" s="111" t="s">
        <v>373</v>
      </c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  <c r="AA499" s="111"/>
      <c r="AB499" s="111"/>
      <c r="AC499" s="111"/>
      <c r="AD499" s="111"/>
      <c r="AE499" s="111"/>
      <c r="AF499" s="111"/>
      <c r="AG499" s="111"/>
      <c r="AH499" s="111"/>
      <c r="AI499" s="111"/>
      <c r="AJ499" s="111"/>
      <c r="AK499" s="111"/>
      <c r="AL499" s="111"/>
      <c r="AM499" s="111"/>
      <c r="AN499" s="111"/>
      <c r="AO499" s="104">
        <v>293</v>
      </c>
      <c r="AP499" s="104"/>
      <c r="AQ499" s="104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2"/>
    </row>
    <row r="500" spans="2:55" ht="12" customHeight="1">
      <c r="B500" s="16"/>
      <c r="C500" s="111" t="s">
        <v>335</v>
      </c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  <c r="AA500" s="111"/>
      <c r="AB500" s="111"/>
      <c r="AC500" s="111"/>
      <c r="AD500" s="111"/>
      <c r="AE500" s="111"/>
      <c r="AF500" s="111"/>
      <c r="AG500" s="111"/>
      <c r="AH500" s="111"/>
      <c r="AI500" s="111"/>
      <c r="AJ500" s="111"/>
      <c r="AK500" s="111"/>
      <c r="AL500" s="111"/>
      <c r="AM500" s="111"/>
      <c r="AN500" s="111"/>
      <c r="AO500" s="104">
        <v>294</v>
      </c>
      <c r="AP500" s="104"/>
      <c r="AQ500" s="104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2"/>
    </row>
    <row r="501" spans="2:55" ht="12" customHeight="1">
      <c r="B501" s="16"/>
      <c r="C501" s="111" t="s">
        <v>336</v>
      </c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  <c r="AA501" s="111"/>
      <c r="AB501" s="111"/>
      <c r="AC501" s="111"/>
      <c r="AD501" s="111"/>
      <c r="AE501" s="111"/>
      <c r="AF501" s="111"/>
      <c r="AG501" s="111"/>
      <c r="AH501" s="111"/>
      <c r="AI501" s="111"/>
      <c r="AJ501" s="111"/>
      <c r="AK501" s="111"/>
      <c r="AL501" s="111"/>
      <c r="AM501" s="111"/>
      <c r="AN501" s="111"/>
      <c r="AO501" s="104">
        <v>295</v>
      </c>
      <c r="AP501" s="104"/>
      <c r="AQ501" s="104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2"/>
    </row>
    <row r="502" spans="2:55" ht="12" customHeight="1">
      <c r="B502" s="16"/>
      <c r="C502" s="111" t="s">
        <v>337</v>
      </c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  <c r="AA502" s="111"/>
      <c r="AB502" s="111"/>
      <c r="AC502" s="111"/>
      <c r="AD502" s="111"/>
      <c r="AE502" s="111"/>
      <c r="AF502" s="111"/>
      <c r="AG502" s="111"/>
      <c r="AH502" s="111"/>
      <c r="AI502" s="111"/>
      <c r="AJ502" s="111"/>
      <c r="AK502" s="111"/>
      <c r="AL502" s="111"/>
      <c r="AM502" s="111"/>
      <c r="AN502" s="111"/>
      <c r="AO502" s="104">
        <v>296</v>
      </c>
      <c r="AP502" s="104"/>
      <c r="AQ502" s="104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2"/>
    </row>
    <row r="503" spans="2:55" ht="12" customHeight="1">
      <c r="B503" s="16"/>
      <c r="C503" s="111" t="s">
        <v>338</v>
      </c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1"/>
      <c r="AC503" s="111"/>
      <c r="AD503" s="111"/>
      <c r="AE503" s="111"/>
      <c r="AF503" s="111"/>
      <c r="AG503" s="111"/>
      <c r="AH503" s="111"/>
      <c r="AI503" s="111"/>
      <c r="AJ503" s="111"/>
      <c r="AK503" s="111"/>
      <c r="AL503" s="111"/>
      <c r="AM503" s="111"/>
      <c r="AN503" s="111"/>
      <c r="AO503" s="104">
        <v>297</v>
      </c>
      <c r="AP503" s="104"/>
      <c r="AQ503" s="104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2"/>
    </row>
    <row r="504" spans="2:55" ht="12" customHeight="1">
      <c r="B504" s="16"/>
      <c r="C504" s="103" t="s">
        <v>339</v>
      </c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4">
        <v>298</v>
      </c>
      <c r="AP504" s="104"/>
      <c r="AQ504" s="104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2"/>
    </row>
    <row r="505" spans="2:55" ht="12" customHeight="1">
      <c r="B505" s="16"/>
      <c r="C505" s="103" t="s">
        <v>374</v>
      </c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4">
        <v>299</v>
      </c>
      <c r="AP505" s="104"/>
      <c r="AQ505" s="104"/>
      <c r="AR505" s="105">
        <f>SUM(AR506:BB509)</f>
        <v>0</v>
      </c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2"/>
    </row>
    <row r="506" spans="2:55" ht="21.75" customHeight="1">
      <c r="B506" s="16"/>
      <c r="C506" s="111" t="s">
        <v>375</v>
      </c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  <c r="AA506" s="111"/>
      <c r="AB506" s="111"/>
      <c r="AC506" s="111"/>
      <c r="AD506" s="111"/>
      <c r="AE506" s="111"/>
      <c r="AF506" s="111"/>
      <c r="AG506" s="111"/>
      <c r="AH506" s="111"/>
      <c r="AI506" s="111"/>
      <c r="AJ506" s="111"/>
      <c r="AK506" s="111"/>
      <c r="AL506" s="111"/>
      <c r="AM506" s="111"/>
      <c r="AN506" s="111"/>
      <c r="AO506" s="104">
        <v>300</v>
      </c>
      <c r="AP506" s="104"/>
      <c r="AQ506" s="104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2"/>
    </row>
    <row r="507" spans="2:55" ht="12" customHeight="1">
      <c r="B507" s="16"/>
      <c r="C507" s="111" t="s">
        <v>340</v>
      </c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  <c r="AA507" s="111"/>
      <c r="AB507" s="111"/>
      <c r="AC507" s="111"/>
      <c r="AD507" s="111"/>
      <c r="AE507" s="111"/>
      <c r="AF507" s="111"/>
      <c r="AG507" s="111"/>
      <c r="AH507" s="111"/>
      <c r="AI507" s="111"/>
      <c r="AJ507" s="111"/>
      <c r="AK507" s="111"/>
      <c r="AL507" s="111"/>
      <c r="AM507" s="111"/>
      <c r="AN507" s="111"/>
      <c r="AO507" s="104">
        <v>301</v>
      </c>
      <c r="AP507" s="104"/>
      <c r="AQ507" s="104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2"/>
    </row>
    <row r="508" spans="2:55" ht="12" customHeight="1">
      <c r="B508" s="16"/>
      <c r="C508" s="111" t="s">
        <v>341</v>
      </c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  <c r="AA508" s="111"/>
      <c r="AB508" s="111"/>
      <c r="AC508" s="111"/>
      <c r="AD508" s="111"/>
      <c r="AE508" s="111"/>
      <c r="AF508" s="111"/>
      <c r="AG508" s="111"/>
      <c r="AH508" s="111"/>
      <c r="AI508" s="111"/>
      <c r="AJ508" s="111"/>
      <c r="AK508" s="111"/>
      <c r="AL508" s="111"/>
      <c r="AM508" s="111"/>
      <c r="AN508" s="111"/>
      <c r="AO508" s="104">
        <v>302</v>
      </c>
      <c r="AP508" s="104"/>
      <c r="AQ508" s="104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2"/>
    </row>
    <row r="509" spans="2:55" ht="12" customHeight="1">
      <c r="B509" s="16"/>
      <c r="C509" s="110" t="s">
        <v>342</v>
      </c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110"/>
      <c r="AN509" s="110"/>
      <c r="AO509" s="94">
        <v>303</v>
      </c>
      <c r="AP509" s="94"/>
      <c r="AQ509" s="94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12"/>
    </row>
    <row r="510" spans="2:55" ht="12" customHeight="1">
      <c r="B510" s="16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69" t="s">
        <v>148</v>
      </c>
      <c r="BC510" s="12"/>
    </row>
    <row r="511" spans="2:55" ht="12" customHeight="1">
      <c r="B511" s="16"/>
      <c r="C511" s="97" t="s">
        <v>344</v>
      </c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12"/>
    </row>
    <row r="512" spans="2:55" ht="12" customHeight="1">
      <c r="B512" s="1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84"/>
      <c r="AZ512" s="84"/>
      <c r="BA512" s="84"/>
      <c r="BB512" s="85"/>
      <c r="BC512" s="12"/>
    </row>
    <row r="513" spans="2:55" ht="12" customHeight="1">
      <c r="B513" s="16"/>
      <c r="C513" s="98" t="s">
        <v>164</v>
      </c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9" t="s">
        <v>194</v>
      </c>
      <c r="AP513" s="99"/>
      <c r="AQ513" s="99"/>
      <c r="AR513" s="99" t="s">
        <v>270</v>
      </c>
      <c r="AS513" s="99"/>
      <c r="AT513" s="99"/>
      <c r="AU513" s="99"/>
      <c r="AV513" s="99"/>
      <c r="AW513" s="99"/>
      <c r="AX513" s="99"/>
      <c r="AY513" s="99"/>
      <c r="AZ513" s="99"/>
      <c r="BA513" s="99"/>
      <c r="BB513" s="99"/>
      <c r="BC513" s="12"/>
    </row>
    <row r="514" spans="2:55" ht="12" customHeight="1">
      <c r="B514" s="16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  <c r="AZ514" s="99"/>
      <c r="BA514" s="99"/>
      <c r="BB514" s="99"/>
      <c r="BC514" s="12"/>
    </row>
    <row r="515" spans="2:55" ht="9.75" customHeight="1">
      <c r="B515" s="16"/>
      <c r="C515" s="109" t="s">
        <v>162</v>
      </c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/>
      <c r="AM515" s="109"/>
      <c r="AN515" s="109"/>
      <c r="AO515" s="109" t="s">
        <v>163</v>
      </c>
      <c r="AP515" s="109"/>
      <c r="AQ515" s="109"/>
      <c r="AR515" s="109">
        <v>1</v>
      </c>
      <c r="AS515" s="109"/>
      <c r="AT515" s="109"/>
      <c r="AU515" s="109"/>
      <c r="AV515" s="109"/>
      <c r="AW515" s="109"/>
      <c r="AX515" s="109"/>
      <c r="AY515" s="109"/>
      <c r="AZ515" s="109"/>
      <c r="BA515" s="109"/>
      <c r="BB515" s="109"/>
      <c r="BC515" s="12"/>
    </row>
    <row r="516" spans="2:55" ht="12" customHeight="1">
      <c r="B516" s="16"/>
      <c r="C516" s="106" t="s">
        <v>334</v>
      </c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7">
        <v>310</v>
      </c>
      <c r="AP516" s="107"/>
      <c r="AQ516" s="107"/>
      <c r="AR516" s="108">
        <f>AR517+AR523+AR524+AR534+AR535+AR541+AR546+AR547+AR548+AR549</f>
        <v>0</v>
      </c>
      <c r="AS516" s="108"/>
      <c r="AT516" s="108"/>
      <c r="AU516" s="108"/>
      <c r="AV516" s="108"/>
      <c r="AW516" s="108"/>
      <c r="AX516" s="108"/>
      <c r="AY516" s="108"/>
      <c r="AZ516" s="108"/>
      <c r="BA516" s="108"/>
      <c r="BB516" s="108"/>
      <c r="BC516" s="12"/>
    </row>
    <row r="517" spans="2:55" ht="21.75" customHeight="1">
      <c r="B517" s="16"/>
      <c r="C517" s="103" t="s">
        <v>376</v>
      </c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4">
        <v>311</v>
      </c>
      <c r="AP517" s="104"/>
      <c r="AQ517" s="104"/>
      <c r="AR517" s="105">
        <f>SUM(AR518:BB522)</f>
        <v>0</v>
      </c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2"/>
    </row>
    <row r="518" spans="2:55" ht="21" customHeight="1">
      <c r="B518" s="16"/>
      <c r="C518" s="111" t="s">
        <v>377</v>
      </c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  <c r="AA518" s="111"/>
      <c r="AB518" s="111"/>
      <c r="AC518" s="111"/>
      <c r="AD518" s="111"/>
      <c r="AE518" s="111"/>
      <c r="AF518" s="111"/>
      <c r="AG518" s="111"/>
      <c r="AH518" s="111"/>
      <c r="AI518" s="111"/>
      <c r="AJ518" s="111"/>
      <c r="AK518" s="111"/>
      <c r="AL518" s="111"/>
      <c r="AM518" s="111"/>
      <c r="AN518" s="111"/>
      <c r="AO518" s="104">
        <v>312</v>
      </c>
      <c r="AP518" s="104"/>
      <c r="AQ518" s="104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2"/>
    </row>
    <row r="519" spans="2:55" ht="12" customHeight="1">
      <c r="B519" s="16"/>
      <c r="C519" s="111" t="s">
        <v>345</v>
      </c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  <c r="AA519" s="111"/>
      <c r="AB519" s="111"/>
      <c r="AC519" s="111"/>
      <c r="AD519" s="111"/>
      <c r="AE519" s="111"/>
      <c r="AF519" s="111"/>
      <c r="AG519" s="111"/>
      <c r="AH519" s="111"/>
      <c r="AI519" s="111"/>
      <c r="AJ519" s="111"/>
      <c r="AK519" s="111"/>
      <c r="AL519" s="111"/>
      <c r="AM519" s="111"/>
      <c r="AN519" s="111"/>
      <c r="AO519" s="104">
        <v>313</v>
      </c>
      <c r="AP519" s="104"/>
      <c r="AQ519" s="104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2"/>
    </row>
    <row r="520" spans="2:55" ht="12" customHeight="1">
      <c r="B520" s="16"/>
      <c r="C520" s="111" t="s">
        <v>346</v>
      </c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  <c r="AA520" s="111"/>
      <c r="AB520" s="111"/>
      <c r="AC520" s="111"/>
      <c r="AD520" s="111"/>
      <c r="AE520" s="111"/>
      <c r="AF520" s="111"/>
      <c r="AG520" s="111"/>
      <c r="AH520" s="111"/>
      <c r="AI520" s="111"/>
      <c r="AJ520" s="111"/>
      <c r="AK520" s="111"/>
      <c r="AL520" s="111"/>
      <c r="AM520" s="111"/>
      <c r="AN520" s="111"/>
      <c r="AO520" s="104">
        <v>314</v>
      </c>
      <c r="AP520" s="104"/>
      <c r="AQ520" s="104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2"/>
    </row>
    <row r="521" spans="2:55" ht="12" customHeight="1">
      <c r="B521" s="16"/>
      <c r="C521" s="111" t="s">
        <v>347</v>
      </c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  <c r="AA521" s="111"/>
      <c r="AB521" s="111"/>
      <c r="AC521" s="111"/>
      <c r="AD521" s="111"/>
      <c r="AE521" s="111"/>
      <c r="AF521" s="111"/>
      <c r="AG521" s="111"/>
      <c r="AH521" s="111"/>
      <c r="AI521" s="111"/>
      <c r="AJ521" s="111"/>
      <c r="AK521" s="111"/>
      <c r="AL521" s="111"/>
      <c r="AM521" s="111"/>
      <c r="AN521" s="111"/>
      <c r="AO521" s="104">
        <v>315</v>
      </c>
      <c r="AP521" s="104"/>
      <c r="AQ521" s="104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2"/>
    </row>
    <row r="522" spans="2:55" ht="12" customHeight="1">
      <c r="B522" s="16"/>
      <c r="C522" s="111" t="s">
        <v>342</v>
      </c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  <c r="AA522" s="111"/>
      <c r="AB522" s="111"/>
      <c r="AC522" s="111"/>
      <c r="AD522" s="111"/>
      <c r="AE522" s="111"/>
      <c r="AF522" s="111"/>
      <c r="AG522" s="111"/>
      <c r="AH522" s="111"/>
      <c r="AI522" s="111"/>
      <c r="AJ522" s="111"/>
      <c r="AK522" s="111"/>
      <c r="AL522" s="111"/>
      <c r="AM522" s="111"/>
      <c r="AN522" s="111"/>
      <c r="AO522" s="104">
        <v>316</v>
      </c>
      <c r="AP522" s="104"/>
      <c r="AQ522" s="104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2"/>
    </row>
    <row r="523" spans="2:55" ht="12" customHeight="1">
      <c r="B523" s="16"/>
      <c r="C523" s="103" t="s">
        <v>348</v>
      </c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4">
        <v>317</v>
      </c>
      <c r="AP523" s="104"/>
      <c r="AQ523" s="104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2"/>
    </row>
    <row r="524" spans="2:55" ht="12" customHeight="1">
      <c r="B524" s="16"/>
      <c r="C524" s="103" t="s">
        <v>378</v>
      </c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4">
        <v>318</v>
      </c>
      <c r="AP524" s="104"/>
      <c r="AQ524" s="104"/>
      <c r="AR524" s="105">
        <f>AR525+AR530</f>
        <v>0</v>
      </c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2"/>
    </row>
    <row r="525" spans="2:55" ht="22.5" customHeight="1">
      <c r="B525" s="16"/>
      <c r="C525" s="111" t="s">
        <v>379</v>
      </c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  <c r="AA525" s="111"/>
      <c r="AB525" s="111"/>
      <c r="AC525" s="111"/>
      <c r="AD525" s="111"/>
      <c r="AE525" s="111"/>
      <c r="AF525" s="111"/>
      <c r="AG525" s="111"/>
      <c r="AH525" s="111"/>
      <c r="AI525" s="111"/>
      <c r="AJ525" s="111"/>
      <c r="AK525" s="111"/>
      <c r="AL525" s="111"/>
      <c r="AM525" s="111"/>
      <c r="AN525" s="111"/>
      <c r="AO525" s="104">
        <v>319</v>
      </c>
      <c r="AP525" s="104"/>
      <c r="AQ525" s="104"/>
      <c r="AR525" s="105">
        <f>SUM(AR526:BB529)</f>
        <v>0</v>
      </c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2"/>
    </row>
    <row r="526" spans="2:55" ht="23.25" customHeight="1">
      <c r="B526" s="16"/>
      <c r="C526" s="112" t="s">
        <v>380</v>
      </c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  <c r="AB526" s="112"/>
      <c r="AC526" s="112"/>
      <c r="AD526" s="112"/>
      <c r="AE526" s="112"/>
      <c r="AF526" s="112"/>
      <c r="AG526" s="112"/>
      <c r="AH526" s="112"/>
      <c r="AI526" s="112"/>
      <c r="AJ526" s="112"/>
      <c r="AK526" s="112"/>
      <c r="AL526" s="112"/>
      <c r="AM526" s="112"/>
      <c r="AN526" s="112"/>
      <c r="AO526" s="104">
        <v>320</v>
      </c>
      <c r="AP526" s="104"/>
      <c r="AQ526" s="104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2"/>
    </row>
    <row r="527" spans="2:55" ht="12" customHeight="1">
      <c r="B527" s="16"/>
      <c r="C527" s="112" t="s">
        <v>381</v>
      </c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  <c r="AB527" s="112"/>
      <c r="AC527" s="112"/>
      <c r="AD527" s="112"/>
      <c r="AE527" s="112"/>
      <c r="AF527" s="112"/>
      <c r="AG527" s="112"/>
      <c r="AH527" s="112"/>
      <c r="AI527" s="112"/>
      <c r="AJ527" s="112"/>
      <c r="AK527" s="112"/>
      <c r="AL527" s="112"/>
      <c r="AM527" s="112"/>
      <c r="AN527" s="112"/>
      <c r="AO527" s="104">
        <v>321</v>
      </c>
      <c r="AP527" s="104"/>
      <c r="AQ527" s="104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2"/>
    </row>
    <row r="528" spans="2:55" ht="12" customHeight="1">
      <c r="B528" s="16"/>
      <c r="C528" s="112" t="s">
        <v>382</v>
      </c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  <c r="AB528" s="112"/>
      <c r="AC528" s="112"/>
      <c r="AD528" s="112"/>
      <c r="AE528" s="112"/>
      <c r="AF528" s="112"/>
      <c r="AG528" s="112"/>
      <c r="AH528" s="112"/>
      <c r="AI528" s="112"/>
      <c r="AJ528" s="112"/>
      <c r="AK528" s="112"/>
      <c r="AL528" s="112"/>
      <c r="AM528" s="112"/>
      <c r="AN528" s="112"/>
      <c r="AO528" s="104">
        <v>322</v>
      </c>
      <c r="AP528" s="104"/>
      <c r="AQ528" s="104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2"/>
    </row>
    <row r="529" spans="2:55" ht="12" customHeight="1">
      <c r="B529" s="16"/>
      <c r="C529" s="112" t="s">
        <v>383</v>
      </c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  <c r="AB529" s="112"/>
      <c r="AC529" s="112"/>
      <c r="AD529" s="112"/>
      <c r="AE529" s="112"/>
      <c r="AF529" s="112"/>
      <c r="AG529" s="112"/>
      <c r="AH529" s="112"/>
      <c r="AI529" s="112"/>
      <c r="AJ529" s="112"/>
      <c r="AK529" s="112"/>
      <c r="AL529" s="112"/>
      <c r="AM529" s="112"/>
      <c r="AN529" s="112"/>
      <c r="AO529" s="104">
        <v>323</v>
      </c>
      <c r="AP529" s="104"/>
      <c r="AQ529" s="104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2"/>
    </row>
    <row r="530" spans="2:55" ht="12" customHeight="1">
      <c r="B530" s="16"/>
      <c r="C530" s="111" t="s">
        <v>384</v>
      </c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  <c r="AA530" s="111"/>
      <c r="AB530" s="111"/>
      <c r="AC530" s="111"/>
      <c r="AD530" s="111"/>
      <c r="AE530" s="111"/>
      <c r="AF530" s="111"/>
      <c r="AG530" s="111"/>
      <c r="AH530" s="111"/>
      <c r="AI530" s="111"/>
      <c r="AJ530" s="111"/>
      <c r="AK530" s="111"/>
      <c r="AL530" s="111"/>
      <c r="AM530" s="111"/>
      <c r="AN530" s="111"/>
      <c r="AO530" s="104">
        <v>324</v>
      </c>
      <c r="AP530" s="104"/>
      <c r="AQ530" s="104"/>
      <c r="AR530" s="105">
        <f>SUM(AR531:BB533)</f>
        <v>0</v>
      </c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2"/>
    </row>
    <row r="531" spans="2:55" ht="24" customHeight="1">
      <c r="B531" s="16"/>
      <c r="C531" s="112" t="s">
        <v>385</v>
      </c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  <c r="AB531" s="112"/>
      <c r="AC531" s="112"/>
      <c r="AD531" s="112"/>
      <c r="AE531" s="112"/>
      <c r="AF531" s="112"/>
      <c r="AG531" s="112"/>
      <c r="AH531" s="112"/>
      <c r="AI531" s="112"/>
      <c r="AJ531" s="112"/>
      <c r="AK531" s="112"/>
      <c r="AL531" s="112"/>
      <c r="AM531" s="112"/>
      <c r="AN531" s="112"/>
      <c r="AO531" s="104">
        <v>325</v>
      </c>
      <c r="AP531" s="104"/>
      <c r="AQ531" s="104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2"/>
    </row>
    <row r="532" spans="2:55" ht="12" customHeight="1">
      <c r="B532" s="16"/>
      <c r="C532" s="112" t="s">
        <v>386</v>
      </c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2"/>
      <c r="AD532" s="112"/>
      <c r="AE532" s="112"/>
      <c r="AF532" s="112"/>
      <c r="AG532" s="112"/>
      <c r="AH532" s="112"/>
      <c r="AI532" s="112"/>
      <c r="AJ532" s="112"/>
      <c r="AK532" s="112"/>
      <c r="AL532" s="112"/>
      <c r="AM532" s="112"/>
      <c r="AN532" s="112"/>
      <c r="AO532" s="104">
        <v>326</v>
      </c>
      <c r="AP532" s="104"/>
      <c r="AQ532" s="104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2"/>
    </row>
    <row r="533" spans="2:55" ht="12" customHeight="1">
      <c r="B533" s="16"/>
      <c r="C533" s="112" t="s">
        <v>387</v>
      </c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  <c r="AB533" s="112"/>
      <c r="AC533" s="112"/>
      <c r="AD533" s="112"/>
      <c r="AE533" s="112"/>
      <c r="AF533" s="112"/>
      <c r="AG533" s="112"/>
      <c r="AH533" s="112"/>
      <c r="AI533" s="112"/>
      <c r="AJ533" s="112"/>
      <c r="AK533" s="112"/>
      <c r="AL533" s="112"/>
      <c r="AM533" s="112"/>
      <c r="AN533" s="112"/>
      <c r="AO533" s="104">
        <v>327</v>
      </c>
      <c r="AP533" s="104"/>
      <c r="AQ533" s="104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2"/>
    </row>
    <row r="534" spans="2:55" ht="12" customHeight="1">
      <c r="B534" s="16"/>
      <c r="C534" s="103" t="s">
        <v>388</v>
      </c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4">
        <v>328</v>
      </c>
      <c r="AP534" s="104"/>
      <c r="AQ534" s="104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2"/>
    </row>
    <row r="535" spans="2:55" ht="12" customHeight="1">
      <c r="B535" s="16"/>
      <c r="C535" s="103" t="s">
        <v>389</v>
      </c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4">
        <v>329</v>
      </c>
      <c r="AP535" s="104"/>
      <c r="AQ535" s="104"/>
      <c r="AR535" s="105">
        <f>SUM(AR536:BB540)</f>
        <v>0</v>
      </c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2"/>
    </row>
    <row r="536" spans="2:55" ht="23.25" customHeight="1">
      <c r="B536" s="16"/>
      <c r="C536" s="111" t="s">
        <v>390</v>
      </c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  <c r="AA536" s="111"/>
      <c r="AB536" s="111"/>
      <c r="AC536" s="111"/>
      <c r="AD536" s="111"/>
      <c r="AE536" s="111"/>
      <c r="AF536" s="111"/>
      <c r="AG536" s="111"/>
      <c r="AH536" s="111"/>
      <c r="AI536" s="111"/>
      <c r="AJ536" s="111"/>
      <c r="AK536" s="111"/>
      <c r="AL536" s="111"/>
      <c r="AM536" s="111"/>
      <c r="AN536" s="111"/>
      <c r="AO536" s="104">
        <v>330</v>
      </c>
      <c r="AP536" s="104"/>
      <c r="AQ536" s="104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2"/>
    </row>
    <row r="537" spans="2:55" ht="12" customHeight="1">
      <c r="B537" s="16"/>
      <c r="C537" s="111" t="s">
        <v>349</v>
      </c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  <c r="AA537" s="111"/>
      <c r="AB537" s="111"/>
      <c r="AC537" s="111"/>
      <c r="AD537" s="111"/>
      <c r="AE537" s="111"/>
      <c r="AF537" s="111"/>
      <c r="AG537" s="111"/>
      <c r="AH537" s="111"/>
      <c r="AI537" s="111"/>
      <c r="AJ537" s="111"/>
      <c r="AK537" s="111"/>
      <c r="AL537" s="111"/>
      <c r="AM537" s="111"/>
      <c r="AN537" s="111"/>
      <c r="AO537" s="104">
        <v>331</v>
      </c>
      <c r="AP537" s="104"/>
      <c r="AQ537" s="104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2"/>
    </row>
    <row r="538" spans="2:55" ht="12" customHeight="1">
      <c r="B538" s="16"/>
      <c r="C538" s="111" t="s">
        <v>350</v>
      </c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  <c r="AA538" s="111"/>
      <c r="AB538" s="111"/>
      <c r="AC538" s="111"/>
      <c r="AD538" s="111"/>
      <c r="AE538" s="111"/>
      <c r="AF538" s="111"/>
      <c r="AG538" s="111"/>
      <c r="AH538" s="111"/>
      <c r="AI538" s="111"/>
      <c r="AJ538" s="111"/>
      <c r="AK538" s="111"/>
      <c r="AL538" s="111"/>
      <c r="AM538" s="111"/>
      <c r="AN538" s="111"/>
      <c r="AO538" s="104">
        <v>332</v>
      </c>
      <c r="AP538" s="104"/>
      <c r="AQ538" s="104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2"/>
    </row>
    <row r="539" spans="2:55" ht="12" customHeight="1">
      <c r="B539" s="16"/>
      <c r="C539" s="111" t="s">
        <v>351</v>
      </c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  <c r="AA539" s="111"/>
      <c r="AB539" s="111"/>
      <c r="AC539" s="111"/>
      <c r="AD539" s="111"/>
      <c r="AE539" s="111"/>
      <c r="AF539" s="111"/>
      <c r="AG539" s="111"/>
      <c r="AH539" s="111"/>
      <c r="AI539" s="111"/>
      <c r="AJ539" s="111"/>
      <c r="AK539" s="111"/>
      <c r="AL539" s="111"/>
      <c r="AM539" s="111"/>
      <c r="AN539" s="111"/>
      <c r="AO539" s="104">
        <v>333</v>
      </c>
      <c r="AP539" s="104"/>
      <c r="AQ539" s="104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2"/>
    </row>
    <row r="540" spans="2:55" ht="12" customHeight="1">
      <c r="B540" s="16"/>
      <c r="C540" s="111" t="s">
        <v>352</v>
      </c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  <c r="AA540" s="111"/>
      <c r="AB540" s="111"/>
      <c r="AC540" s="111"/>
      <c r="AD540" s="111"/>
      <c r="AE540" s="111"/>
      <c r="AF540" s="111"/>
      <c r="AG540" s="111"/>
      <c r="AH540" s="111"/>
      <c r="AI540" s="111"/>
      <c r="AJ540" s="111"/>
      <c r="AK540" s="111"/>
      <c r="AL540" s="111"/>
      <c r="AM540" s="111"/>
      <c r="AN540" s="111"/>
      <c r="AO540" s="104">
        <v>334</v>
      </c>
      <c r="AP540" s="104"/>
      <c r="AQ540" s="104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2"/>
    </row>
    <row r="541" spans="2:55" ht="12" customHeight="1">
      <c r="B541" s="16"/>
      <c r="C541" s="103" t="s">
        <v>391</v>
      </c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4">
        <v>335</v>
      </c>
      <c r="AP541" s="104"/>
      <c r="AQ541" s="104"/>
      <c r="AR541" s="105">
        <f>SUM(AR542:BB545)</f>
        <v>0</v>
      </c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2"/>
    </row>
    <row r="542" spans="2:55" ht="21.75" customHeight="1">
      <c r="B542" s="16"/>
      <c r="C542" s="111" t="s">
        <v>392</v>
      </c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  <c r="AA542" s="111"/>
      <c r="AB542" s="111"/>
      <c r="AC542" s="111"/>
      <c r="AD542" s="111"/>
      <c r="AE542" s="111"/>
      <c r="AF542" s="111"/>
      <c r="AG542" s="111"/>
      <c r="AH542" s="111"/>
      <c r="AI542" s="111"/>
      <c r="AJ542" s="111"/>
      <c r="AK542" s="111"/>
      <c r="AL542" s="111"/>
      <c r="AM542" s="111"/>
      <c r="AN542" s="111"/>
      <c r="AO542" s="104">
        <v>336</v>
      </c>
      <c r="AP542" s="104"/>
      <c r="AQ542" s="104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2"/>
    </row>
    <row r="543" spans="2:55" ht="12" customHeight="1">
      <c r="B543" s="16"/>
      <c r="C543" s="111" t="s">
        <v>353</v>
      </c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  <c r="AA543" s="111"/>
      <c r="AB543" s="111"/>
      <c r="AC543" s="111"/>
      <c r="AD543" s="111"/>
      <c r="AE543" s="111"/>
      <c r="AF543" s="111"/>
      <c r="AG543" s="111"/>
      <c r="AH543" s="111"/>
      <c r="AI543" s="111"/>
      <c r="AJ543" s="111"/>
      <c r="AK543" s="111"/>
      <c r="AL543" s="111"/>
      <c r="AM543" s="111"/>
      <c r="AN543" s="111"/>
      <c r="AO543" s="104">
        <v>337</v>
      </c>
      <c r="AP543" s="104"/>
      <c r="AQ543" s="104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2"/>
    </row>
    <row r="544" spans="2:55" ht="12" customHeight="1">
      <c r="B544" s="16"/>
      <c r="C544" s="111" t="s">
        <v>354</v>
      </c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  <c r="AA544" s="111"/>
      <c r="AB544" s="111"/>
      <c r="AC544" s="111"/>
      <c r="AD544" s="111"/>
      <c r="AE544" s="111"/>
      <c r="AF544" s="111"/>
      <c r="AG544" s="111"/>
      <c r="AH544" s="111"/>
      <c r="AI544" s="111"/>
      <c r="AJ544" s="111"/>
      <c r="AK544" s="111"/>
      <c r="AL544" s="111"/>
      <c r="AM544" s="111"/>
      <c r="AN544" s="111"/>
      <c r="AO544" s="104">
        <v>338</v>
      </c>
      <c r="AP544" s="104"/>
      <c r="AQ544" s="104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2"/>
    </row>
    <row r="545" spans="2:55" ht="12" customHeight="1">
      <c r="B545" s="16"/>
      <c r="C545" s="111" t="s">
        <v>355</v>
      </c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  <c r="AA545" s="111"/>
      <c r="AB545" s="111"/>
      <c r="AC545" s="111"/>
      <c r="AD545" s="111"/>
      <c r="AE545" s="111"/>
      <c r="AF545" s="111"/>
      <c r="AG545" s="111"/>
      <c r="AH545" s="111"/>
      <c r="AI545" s="111"/>
      <c r="AJ545" s="111"/>
      <c r="AK545" s="111"/>
      <c r="AL545" s="111"/>
      <c r="AM545" s="111"/>
      <c r="AN545" s="111"/>
      <c r="AO545" s="104">
        <v>339</v>
      </c>
      <c r="AP545" s="104"/>
      <c r="AQ545" s="104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2"/>
    </row>
    <row r="546" spans="2:55" ht="12" customHeight="1">
      <c r="B546" s="16"/>
      <c r="C546" s="103" t="s">
        <v>356</v>
      </c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4">
        <v>340</v>
      </c>
      <c r="AP546" s="104"/>
      <c r="AQ546" s="104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2"/>
    </row>
    <row r="547" spans="2:55" ht="12" customHeight="1">
      <c r="B547" s="16"/>
      <c r="C547" s="103" t="s">
        <v>393</v>
      </c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4">
        <v>341</v>
      </c>
      <c r="AP547" s="104"/>
      <c r="AQ547" s="104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2"/>
    </row>
    <row r="548" spans="2:55" ht="12" customHeight="1">
      <c r="B548" s="16"/>
      <c r="C548" s="103" t="s">
        <v>394</v>
      </c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4">
        <v>342</v>
      </c>
      <c r="AP548" s="104"/>
      <c r="AQ548" s="104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2"/>
    </row>
    <row r="549" spans="2:55" ht="12" customHeight="1">
      <c r="B549" s="16"/>
      <c r="C549" s="93" t="s">
        <v>357</v>
      </c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AI549" s="93"/>
      <c r="AJ549" s="93"/>
      <c r="AK549" s="93"/>
      <c r="AL549" s="93"/>
      <c r="AM549" s="93"/>
      <c r="AN549" s="93"/>
      <c r="AO549" s="94">
        <v>343</v>
      </c>
      <c r="AP549" s="94"/>
      <c r="AQ549" s="94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12"/>
    </row>
    <row r="550" spans="2:55" ht="12" customHeight="1">
      <c r="B550" s="16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36"/>
      <c r="AI550" s="36"/>
      <c r="AJ550" s="36"/>
      <c r="AK550" s="36"/>
      <c r="AL550" s="36"/>
      <c r="AM550" s="36"/>
      <c r="AN550" s="36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12"/>
    </row>
    <row r="551" spans="2:55" ht="12" customHeight="1">
      <c r="B551" s="16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69" t="s">
        <v>395</v>
      </c>
      <c r="BC551" s="12"/>
    </row>
    <row r="552" spans="2:55" ht="12" customHeight="1">
      <c r="B552" s="16"/>
      <c r="C552" s="97" t="s">
        <v>396</v>
      </c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7"/>
      <c r="AV552" s="97"/>
      <c r="AW552" s="97"/>
      <c r="AX552" s="97"/>
      <c r="AY552" s="97"/>
      <c r="AZ552" s="97"/>
      <c r="BA552" s="97"/>
      <c r="BB552" s="97"/>
      <c r="BC552" s="12"/>
    </row>
    <row r="553" spans="2:55" ht="12" customHeight="1">
      <c r="B553" s="1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84"/>
      <c r="AZ553" s="84"/>
      <c r="BA553" s="84"/>
      <c r="BB553" s="85"/>
      <c r="BC553" s="12"/>
    </row>
    <row r="554" spans="2:55" ht="12" customHeight="1">
      <c r="B554" s="16"/>
      <c r="C554" s="98" t="s">
        <v>164</v>
      </c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  <c r="AM554" s="98"/>
      <c r="AN554" s="98"/>
      <c r="AO554" s="99" t="s">
        <v>194</v>
      </c>
      <c r="AP554" s="99"/>
      <c r="AQ554" s="99"/>
      <c r="AR554" s="99" t="s">
        <v>270</v>
      </c>
      <c r="AS554" s="99"/>
      <c r="AT554" s="99"/>
      <c r="AU554" s="99"/>
      <c r="AV554" s="99"/>
      <c r="AW554" s="99"/>
      <c r="AX554" s="99"/>
      <c r="AY554" s="99"/>
      <c r="AZ554" s="99"/>
      <c r="BA554" s="99"/>
      <c r="BB554" s="99"/>
      <c r="BC554" s="12"/>
    </row>
    <row r="555" spans="2:55" ht="12" customHeight="1">
      <c r="B555" s="16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  <c r="AM555" s="98"/>
      <c r="AN555" s="98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99"/>
      <c r="BB555" s="99"/>
      <c r="BC555" s="12"/>
    </row>
    <row r="556" spans="2:55" ht="12" customHeight="1">
      <c r="B556" s="16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  <c r="AM556" s="98"/>
      <c r="AN556" s="98"/>
      <c r="AO556" s="99"/>
      <c r="AP556" s="99"/>
      <c r="AQ556" s="99"/>
      <c r="AR556" s="99"/>
      <c r="AS556" s="99"/>
      <c r="AT556" s="99"/>
      <c r="AU556" s="99"/>
      <c r="AV556" s="99"/>
      <c r="AW556" s="99"/>
      <c r="AX556" s="99"/>
      <c r="AY556" s="99"/>
      <c r="AZ556" s="99"/>
      <c r="BA556" s="99"/>
      <c r="BB556" s="99"/>
      <c r="BC556" s="12"/>
    </row>
    <row r="557" spans="2:55" ht="12" customHeight="1">
      <c r="B557" s="16"/>
      <c r="C557" s="109" t="s">
        <v>162</v>
      </c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  <c r="AO557" s="109" t="s">
        <v>163</v>
      </c>
      <c r="AP557" s="109"/>
      <c r="AQ557" s="109"/>
      <c r="AR557" s="109">
        <v>1</v>
      </c>
      <c r="AS557" s="109"/>
      <c r="AT557" s="109"/>
      <c r="AU557" s="109"/>
      <c r="AV557" s="109"/>
      <c r="AW557" s="109"/>
      <c r="AX557" s="109"/>
      <c r="AY557" s="109"/>
      <c r="AZ557" s="109"/>
      <c r="BA557" s="109"/>
      <c r="BB557" s="109"/>
      <c r="BC557" s="12"/>
    </row>
    <row r="558" spans="2:55" ht="12" customHeight="1">
      <c r="B558" s="16"/>
      <c r="C558" s="106" t="s">
        <v>334</v>
      </c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  <c r="AJ558" s="106"/>
      <c r="AK558" s="106"/>
      <c r="AL558" s="106"/>
      <c r="AM558" s="106"/>
      <c r="AN558" s="106"/>
      <c r="AO558" s="107">
        <v>350</v>
      </c>
      <c r="AP558" s="107"/>
      <c r="AQ558" s="107"/>
      <c r="AR558" s="108">
        <f>AR559+AR562</f>
        <v>0</v>
      </c>
      <c r="AS558" s="108"/>
      <c r="AT558" s="108"/>
      <c r="AU558" s="108"/>
      <c r="AV558" s="108"/>
      <c r="AW558" s="108"/>
      <c r="AX558" s="108"/>
      <c r="AY558" s="108"/>
      <c r="AZ558" s="108"/>
      <c r="BA558" s="108"/>
      <c r="BB558" s="108"/>
      <c r="BC558" s="12"/>
    </row>
    <row r="559" spans="2:55" ht="21.75" customHeight="1">
      <c r="B559" s="16"/>
      <c r="C559" s="103" t="s">
        <v>397</v>
      </c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4">
        <v>351</v>
      </c>
      <c r="AP559" s="104"/>
      <c r="AQ559" s="104"/>
      <c r="AR559" s="105">
        <f>SUM(AR560:BB561)</f>
        <v>0</v>
      </c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2"/>
    </row>
    <row r="560" spans="2:55" ht="21.75" customHeight="1">
      <c r="B560" s="16"/>
      <c r="C560" s="111" t="s">
        <v>398</v>
      </c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  <c r="AA560" s="111"/>
      <c r="AB560" s="111"/>
      <c r="AC560" s="111"/>
      <c r="AD560" s="111"/>
      <c r="AE560" s="111"/>
      <c r="AF560" s="111"/>
      <c r="AG560" s="111"/>
      <c r="AH560" s="111"/>
      <c r="AI560" s="111"/>
      <c r="AJ560" s="111"/>
      <c r="AK560" s="111"/>
      <c r="AL560" s="111"/>
      <c r="AM560" s="111"/>
      <c r="AN560" s="111"/>
      <c r="AO560" s="104">
        <v>352</v>
      </c>
      <c r="AP560" s="104"/>
      <c r="AQ560" s="104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2"/>
    </row>
    <row r="561" spans="2:55" ht="12" customHeight="1">
      <c r="B561" s="16"/>
      <c r="C561" s="111" t="s">
        <v>399</v>
      </c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  <c r="AA561" s="111"/>
      <c r="AB561" s="111"/>
      <c r="AC561" s="111"/>
      <c r="AD561" s="111"/>
      <c r="AE561" s="111"/>
      <c r="AF561" s="111"/>
      <c r="AG561" s="111"/>
      <c r="AH561" s="111"/>
      <c r="AI561" s="111"/>
      <c r="AJ561" s="111"/>
      <c r="AK561" s="111"/>
      <c r="AL561" s="111"/>
      <c r="AM561" s="111"/>
      <c r="AN561" s="111"/>
      <c r="AO561" s="104">
        <v>353</v>
      </c>
      <c r="AP561" s="104"/>
      <c r="AQ561" s="104"/>
      <c r="AR561" s="105">
        <f>AE268+AE360+AE378+AE396+AE422+AE448+AE484</f>
        <v>0</v>
      </c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2"/>
    </row>
    <row r="562" spans="2:55" ht="12" customHeight="1">
      <c r="B562" s="16"/>
      <c r="C562" s="103" t="s">
        <v>400</v>
      </c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4">
        <v>354</v>
      </c>
      <c r="AP562" s="104"/>
      <c r="AQ562" s="104"/>
      <c r="AR562" s="105">
        <f>SUM(AR563:BB566)</f>
        <v>0</v>
      </c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2"/>
    </row>
    <row r="563" spans="2:55" ht="21.75" customHeight="1">
      <c r="B563" s="16"/>
      <c r="C563" s="111" t="s">
        <v>401</v>
      </c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  <c r="AA563" s="111"/>
      <c r="AB563" s="111"/>
      <c r="AC563" s="111"/>
      <c r="AD563" s="111"/>
      <c r="AE563" s="111"/>
      <c r="AF563" s="111"/>
      <c r="AG563" s="111"/>
      <c r="AH563" s="111"/>
      <c r="AI563" s="111"/>
      <c r="AJ563" s="111"/>
      <c r="AK563" s="111"/>
      <c r="AL563" s="111"/>
      <c r="AM563" s="111"/>
      <c r="AN563" s="111"/>
      <c r="AO563" s="104">
        <v>355</v>
      </c>
      <c r="AP563" s="104"/>
      <c r="AQ563" s="104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2"/>
    </row>
    <row r="564" spans="2:55" ht="12" customHeight="1">
      <c r="B564" s="16"/>
      <c r="C564" s="111" t="s">
        <v>402</v>
      </c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  <c r="AA564" s="111"/>
      <c r="AB564" s="111"/>
      <c r="AC564" s="111"/>
      <c r="AD564" s="111"/>
      <c r="AE564" s="111"/>
      <c r="AF564" s="111"/>
      <c r="AG564" s="111"/>
      <c r="AH564" s="111"/>
      <c r="AI564" s="111"/>
      <c r="AJ564" s="111"/>
      <c r="AK564" s="111"/>
      <c r="AL564" s="111"/>
      <c r="AM564" s="111"/>
      <c r="AN564" s="111"/>
      <c r="AO564" s="104">
        <v>356</v>
      </c>
      <c r="AP564" s="104"/>
      <c r="AQ564" s="104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2"/>
    </row>
    <row r="565" spans="2:55" ht="12" customHeight="1">
      <c r="B565" s="16"/>
      <c r="C565" s="111" t="s">
        <v>403</v>
      </c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  <c r="AA565" s="111"/>
      <c r="AB565" s="111"/>
      <c r="AC565" s="111"/>
      <c r="AD565" s="111"/>
      <c r="AE565" s="111"/>
      <c r="AF565" s="111"/>
      <c r="AG565" s="111"/>
      <c r="AH565" s="111"/>
      <c r="AI565" s="111"/>
      <c r="AJ565" s="111"/>
      <c r="AK565" s="111"/>
      <c r="AL565" s="111"/>
      <c r="AM565" s="111"/>
      <c r="AN565" s="111"/>
      <c r="AO565" s="104">
        <v>357</v>
      </c>
      <c r="AP565" s="104"/>
      <c r="AQ565" s="104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2"/>
    </row>
    <row r="566" spans="2:55" ht="12" customHeight="1">
      <c r="B566" s="16"/>
      <c r="C566" s="110" t="s">
        <v>404</v>
      </c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/>
      <c r="AM566" s="110"/>
      <c r="AN566" s="110"/>
      <c r="AO566" s="94">
        <v>358</v>
      </c>
      <c r="AP566" s="94"/>
      <c r="AQ566" s="94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12"/>
    </row>
    <row r="567" spans="2:55" ht="12" customHeight="1">
      <c r="B567" s="16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36"/>
      <c r="AI567" s="36"/>
      <c r="AJ567" s="36"/>
      <c r="AK567" s="36"/>
      <c r="AL567" s="36"/>
      <c r="AM567" s="36"/>
      <c r="AN567" s="36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12"/>
    </row>
    <row r="568" spans="2:55" ht="12" customHeight="1">
      <c r="B568" s="16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69" t="s">
        <v>405</v>
      </c>
      <c r="BC568" s="12"/>
    </row>
    <row r="569" spans="2:55" ht="12" customHeight="1">
      <c r="B569" s="16"/>
      <c r="C569" s="97" t="s">
        <v>361</v>
      </c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7"/>
      <c r="AV569" s="97"/>
      <c r="AW569" s="97"/>
      <c r="AX569" s="97"/>
      <c r="AY569" s="97"/>
      <c r="AZ569" s="97"/>
      <c r="BA569" s="97"/>
      <c r="BB569" s="97"/>
      <c r="BC569" s="12"/>
    </row>
    <row r="570" spans="2:55" ht="12" customHeight="1">
      <c r="B570" s="1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84"/>
      <c r="AZ570" s="84"/>
      <c r="BA570" s="84"/>
      <c r="BB570" s="85"/>
      <c r="BC570" s="12"/>
    </row>
    <row r="571" spans="2:55" ht="12" customHeight="1">
      <c r="B571" s="16"/>
      <c r="C571" s="98" t="s">
        <v>164</v>
      </c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  <c r="AM571" s="98"/>
      <c r="AN571" s="98"/>
      <c r="AO571" s="99" t="s">
        <v>194</v>
      </c>
      <c r="AP571" s="99"/>
      <c r="AQ571" s="99"/>
      <c r="AR571" s="99" t="s">
        <v>270</v>
      </c>
      <c r="AS571" s="99"/>
      <c r="AT571" s="99"/>
      <c r="AU571" s="99"/>
      <c r="AV571" s="99"/>
      <c r="AW571" s="99"/>
      <c r="AX571" s="99"/>
      <c r="AY571" s="99"/>
      <c r="AZ571" s="99"/>
      <c r="BA571" s="99"/>
      <c r="BB571" s="99"/>
      <c r="BC571" s="12"/>
    </row>
    <row r="572" spans="2:55" ht="12" customHeight="1">
      <c r="B572" s="16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  <c r="AM572" s="98"/>
      <c r="AN572" s="98"/>
      <c r="AO572" s="99"/>
      <c r="AP572" s="99"/>
      <c r="AQ572" s="99"/>
      <c r="AR572" s="99"/>
      <c r="AS572" s="99"/>
      <c r="AT572" s="99"/>
      <c r="AU572" s="99"/>
      <c r="AV572" s="99"/>
      <c r="AW572" s="99"/>
      <c r="AX572" s="99"/>
      <c r="AY572" s="99"/>
      <c r="AZ572" s="99"/>
      <c r="BA572" s="99"/>
      <c r="BB572" s="99"/>
      <c r="BC572" s="12"/>
    </row>
    <row r="573" spans="2:55" ht="12" customHeight="1">
      <c r="B573" s="16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  <c r="AM573" s="98"/>
      <c r="AN573" s="98"/>
      <c r="AO573" s="99"/>
      <c r="AP573" s="99"/>
      <c r="AQ573" s="99"/>
      <c r="AR573" s="99"/>
      <c r="AS573" s="99"/>
      <c r="AT573" s="99"/>
      <c r="AU573" s="99"/>
      <c r="AV573" s="99"/>
      <c r="AW573" s="99"/>
      <c r="AX573" s="99"/>
      <c r="AY573" s="99"/>
      <c r="AZ573" s="99"/>
      <c r="BA573" s="99"/>
      <c r="BB573" s="99"/>
      <c r="BC573" s="12"/>
    </row>
    <row r="574" spans="2:55" ht="12" customHeight="1">
      <c r="B574" s="16"/>
      <c r="C574" s="109" t="s">
        <v>162</v>
      </c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  <c r="AO574" s="109" t="s">
        <v>163</v>
      </c>
      <c r="AP574" s="109"/>
      <c r="AQ574" s="109"/>
      <c r="AR574" s="109">
        <v>1</v>
      </c>
      <c r="AS574" s="109"/>
      <c r="AT574" s="109"/>
      <c r="AU574" s="109"/>
      <c r="AV574" s="109"/>
      <c r="AW574" s="109"/>
      <c r="AX574" s="109"/>
      <c r="AY574" s="109"/>
      <c r="AZ574" s="109"/>
      <c r="BA574" s="109"/>
      <c r="BB574" s="109"/>
      <c r="BC574" s="12"/>
    </row>
    <row r="575" spans="2:55" ht="12" customHeight="1">
      <c r="B575" s="16"/>
      <c r="C575" s="106" t="s">
        <v>334</v>
      </c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106"/>
      <c r="AJ575" s="106"/>
      <c r="AK575" s="106"/>
      <c r="AL575" s="106"/>
      <c r="AM575" s="106"/>
      <c r="AN575" s="106"/>
      <c r="AO575" s="107">
        <v>360</v>
      </c>
      <c r="AP575" s="107"/>
      <c r="AQ575" s="107"/>
      <c r="AR575" s="108">
        <f>AR576+AR577+AR578+AR588+AR589</f>
        <v>0</v>
      </c>
      <c r="AS575" s="108"/>
      <c r="AT575" s="108"/>
      <c r="AU575" s="108"/>
      <c r="AV575" s="108"/>
      <c r="AW575" s="108"/>
      <c r="AX575" s="108"/>
      <c r="AY575" s="108"/>
      <c r="AZ575" s="108"/>
      <c r="BA575" s="108"/>
      <c r="BB575" s="108"/>
      <c r="BC575" s="12"/>
    </row>
    <row r="576" spans="2:55" ht="21.75" customHeight="1">
      <c r="B576" s="16"/>
      <c r="C576" s="103" t="s">
        <v>406</v>
      </c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4">
        <v>361</v>
      </c>
      <c r="AP576" s="104"/>
      <c r="AQ576" s="104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2"/>
    </row>
    <row r="577" spans="2:55" ht="12" customHeight="1">
      <c r="B577" s="16"/>
      <c r="C577" s="103" t="s">
        <v>362</v>
      </c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4">
        <v>362</v>
      </c>
      <c r="AP577" s="104"/>
      <c r="AQ577" s="104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2"/>
    </row>
    <row r="578" spans="2:55" ht="12" customHeight="1">
      <c r="B578" s="16"/>
      <c r="C578" s="103" t="s">
        <v>407</v>
      </c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4">
        <v>363</v>
      </c>
      <c r="AP578" s="104"/>
      <c r="AQ578" s="104"/>
      <c r="AR578" s="105">
        <f>AR579+AR583+AR584+AR585+AR586+AR587</f>
        <v>0</v>
      </c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2"/>
    </row>
    <row r="579" spans="2:55" ht="21" customHeight="1">
      <c r="B579" s="16"/>
      <c r="C579" s="111" t="s">
        <v>408</v>
      </c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  <c r="AA579" s="111"/>
      <c r="AB579" s="111"/>
      <c r="AC579" s="111"/>
      <c r="AD579" s="111"/>
      <c r="AE579" s="111"/>
      <c r="AF579" s="111"/>
      <c r="AG579" s="111"/>
      <c r="AH579" s="111"/>
      <c r="AI579" s="111"/>
      <c r="AJ579" s="111"/>
      <c r="AK579" s="111"/>
      <c r="AL579" s="111"/>
      <c r="AM579" s="111"/>
      <c r="AN579" s="111"/>
      <c r="AO579" s="104">
        <v>364</v>
      </c>
      <c r="AP579" s="104"/>
      <c r="AQ579" s="104"/>
      <c r="AR579" s="105">
        <f>SUM(AR580:BB582)</f>
        <v>0</v>
      </c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2"/>
    </row>
    <row r="580" spans="2:55" ht="21.75" customHeight="1">
      <c r="B580" s="16"/>
      <c r="C580" s="112" t="s">
        <v>409</v>
      </c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  <c r="AC580" s="112"/>
      <c r="AD580" s="112"/>
      <c r="AE580" s="112"/>
      <c r="AF580" s="112"/>
      <c r="AG580" s="112"/>
      <c r="AH580" s="112"/>
      <c r="AI580" s="112"/>
      <c r="AJ580" s="112"/>
      <c r="AK580" s="112"/>
      <c r="AL580" s="112"/>
      <c r="AM580" s="112"/>
      <c r="AN580" s="112"/>
      <c r="AO580" s="104">
        <v>365</v>
      </c>
      <c r="AP580" s="104"/>
      <c r="AQ580" s="104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2"/>
    </row>
    <row r="581" spans="2:55" ht="12" customHeight="1">
      <c r="B581" s="16"/>
      <c r="C581" s="112" t="s">
        <v>410</v>
      </c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  <c r="AA581" s="112"/>
      <c r="AB581" s="112"/>
      <c r="AC581" s="112"/>
      <c r="AD581" s="112"/>
      <c r="AE581" s="112"/>
      <c r="AF581" s="112"/>
      <c r="AG581" s="112"/>
      <c r="AH581" s="112"/>
      <c r="AI581" s="112"/>
      <c r="AJ581" s="112"/>
      <c r="AK581" s="112"/>
      <c r="AL581" s="112"/>
      <c r="AM581" s="112"/>
      <c r="AN581" s="112"/>
      <c r="AO581" s="104">
        <v>366</v>
      </c>
      <c r="AP581" s="104"/>
      <c r="AQ581" s="104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2"/>
    </row>
    <row r="582" spans="2:55" ht="12" customHeight="1">
      <c r="B582" s="16"/>
      <c r="C582" s="112" t="s">
        <v>411</v>
      </c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  <c r="AA582" s="112"/>
      <c r="AB582" s="112"/>
      <c r="AC582" s="112"/>
      <c r="AD582" s="112"/>
      <c r="AE582" s="112"/>
      <c r="AF582" s="112"/>
      <c r="AG582" s="112"/>
      <c r="AH582" s="112"/>
      <c r="AI582" s="112"/>
      <c r="AJ582" s="112"/>
      <c r="AK582" s="112"/>
      <c r="AL582" s="112"/>
      <c r="AM582" s="112"/>
      <c r="AN582" s="112"/>
      <c r="AO582" s="104">
        <v>367</v>
      </c>
      <c r="AP582" s="104"/>
      <c r="AQ582" s="104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2"/>
    </row>
    <row r="583" spans="2:55" ht="12" customHeight="1">
      <c r="B583" s="16"/>
      <c r="C583" s="111" t="s">
        <v>412</v>
      </c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  <c r="AA583" s="111"/>
      <c r="AB583" s="111"/>
      <c r="AC583" s="111"/>
      <c r="AD583" s="111"/>
      <c r="AE583" s="111"/>
      <c r="AF583" s="111"/>
      <c r="AG583" s="111"/>
      <c r="AH583" s="111"/>
      <c r="AI583" s="111"/>
      <c r="AJ583" s="111"/>
      <c r="AK583" s="111"/>
      <c r="AL583" s="111"/>
      <c r="AM583" s="111"/>
      <c r="AN583" s="111"/>
      <c r="AO583" s="104">
        <v>368</v>
      </c>
      <c r="AP583" s="104"/>
      <c r="AQ583" s="104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2"/>
    </row>
    <row r="584" spans="2:55" ht="12" customHeight="1">
      <c r="B584" s="16"/>
      <c r="C584" s="111" t="s">
        <v>413</v>
      </c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  <c r="AA584" s="111"/>
      <c r="AB584" s="111"/>
      <c r="AC584" s="111"/>
      <c r="AD584" s="111"/>
      <c r="AE584" s="111"/>
      <c r="AF584" s="111"/>
      <c r="AG584" s="111"/>
      <c r="AH584" s="111"/>
      <c r="AI584" s="111"/>
      <c r="AJ584" s="111"/>
      <c r="AK584" s="111"/>
      <c r="AL584" s="111"/>
      <c r="AM584" s="111"/>
      <c r="AN584" s="111"/>
      <c r="AO584" s="104">
        <v>369</v>
      </c>
      <c r="AP584" s="104"/>
      <c r="AQ584" s="104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2"/>
    </row>
    <row r="585" spans="2:55" ht="12" customHeight="1">
      <c r="B585" s="16"/>
      <c r="C585" s="111" t="s">
        <v>414</v>
      </c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  <c r="AA585" s="111"/>
      <c r="AB585" s="111"/>
      <c r="AC585" s="111"/>
      <c r="AD585" s="111"/>
      <c r="AE585" s="111"/>
      <c r="AF585" s="111"/>
      <c r="AG585" s="111"/>
      <c r="AH585" s="111"/>
      <c r="AI585" s="111"/>
      <c r="AJ585" s="111"/>
      <c r="AK585" s="111"/>
      <c r="AL585" s="111"/>
      <c r="AM585" s="111"/>
      <c r="AN585" s="111"/>
      <c r="AO585" s="104">
        <v>370</v>
      </c>
      <c r="AP585" s="104"/>
      <c r="AQ585" s="104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2"/>
    </row>
    <row r="586" spans="2:55" ht="12" customHeight="1">
      <c r="B586" s="16"/>
      <c r="C586" s="111" t="s">
        <v>415</v>
      </c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  <c r="AA586" s="111"/>
      <c r="AB586" s="111"/>
      <c r="AC586" s="111"/>
      <c r="AD586" s="111"/>
      <c r="AE586" s="111"/>
      <c r="AF586" s="111"/>
      <c r="AG586" s="111"/>
      <c r="AH586" s="111"/>
      <c r="AI586" s="111"/>
      <c r="AJ586" s="111"/>
      <c r="AK586" s="111"/>
      <c r="AL586" s="111"/>
      <c r="AM586" s="111"/>
      <c r="AN586" s="111"/>
      <c r="AO586" s="104">
        <v>371</v>
      </c>
      <c r="AP586" s="104"/>
      <c r="AQ586" s="104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2"/>
    </row>
    <row r="587" spans="2:55" ht="12" customHeight="1">
      <c r="B587" s="16"/>
      <c r="C587" s="111" t="s">
        <v>416</v>
      </c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  <c r="AA587" s="111"/>
      <c r="AB587" s="111"/>
      <c r="AC587" s="111"/>
      <c r="AD587" s="111"/>
      <c r="AE587" s="111"/>
      <c r="AF587" s="111"/>
      <c r="AG587" s="111"/>
      <c r="AH587" s="111"/>
      <c r="AI587" s="111"/>
      <c r="AJ587" s="111"/>
      <c r="AK587" s="111"/>
      <c r="AL587" s="111"/>
      <c r="AM587" s="111"/>
      <c r="AN587" s="111"/>
      <c r="AO587" s="104">
        <v>372</v>
      </c>
      <c r="AP587" s="104"/>
      <c r="AQ587" s="104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2"/>
    </row>
    <row r="588" spans="2:55" ht="12" customHeight="1">
      <c r="B588" s="16"/>
      <c r="C588" s="103" t="s">
        <v>363</v>
      </c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4">
        <v>373</v>
      </c>
      <c r="AP588" s="104"/>
      <c r="AQ588" s="104"/>
      <c r="AR588" s="105">
        <f>AW268+AW360+AW378+AW396+AW422+AW448+AW484</f>
        <v>0</v>
      </c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2"/>
    </row>
    <row r="589" spans="2:55" ht="12" customHeight="1">
      <c r="B589" s="16"/>
      <c r="C589" s="103" t="s">
        <v>417</v>
      </c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4">
        <v>374</v>
      </c>
      <c r="AP589" s="104"/>
      <c r="AQ589" s="104"/>
      <c r="AR589" s="105">
        <f>AZ268+AZ360+AZ378+AZ396+AZ422+AZ448+AZ484</f>
        <v>0</v>
      </c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2"/>
    </row>
    <row r="590" spans="2:55" ht="12" customHeight="1">
      <c r="B590" s="16"/>
      <c r="C590" s="96" t="s">
        <v>141</v>
      </c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6"/>
      <c r="AJ590" s="96"/>
      <c r="AK590" s="96"/>
      <c r="AL590" s="96"/>
      <c r="AM590" s="96"/>
      <c r="AN590" s="96"/>
      <c r="AO590" s="94">
        <v>375</v>
      </c>
      <c r="AP590" s="94"/>
      <c r="AQ590" s="94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12"/>
    </row>
    <row r="591" spans="2:55" ht="12" customHeight="1">
      <c r="B591" s="16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36"/>
      <c r="AI591" s="36"/>
      <c r="AJ591" s="36"/>
      <c r="AK591" s="36"/>
      <c r="AL591" s="36"/>
      <c r="AM591" s="36"/>
      <c r="AN591" s="36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12"/>
    </row>
    <row r="592" spans="2:55" ht="12" customHeight="1">
      <c r="B592" s="16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69" t="s">
        <v>418</v>
      </c>
      <c r="BC592" s="12"/>
    </row>
    <row r="593" spans="2:55" ht="12" customHeight="1">
      <c r="B593" s="16"/>
      <c r="C593" s="97" t="s">
        <v>143</v>
      </c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7"/>
      <c r="AV593" s="97"/>
      <c r="AW593" s="97"/>
      <c r="AX593" s="97"/>
      <c r="AY593" s="97"/>
      <c r="AZ593" s="97"/>
      <c r="BA593" s="97"/>
      <c r="BB593" s="97"/>
      <c r="BC593" s="12"/>
    </row>
    <row r="594" spans="2:55" ht="12" customHeight="1">
      <c r="B594" s="1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84"/>
      <c r="AZ594" s="84"/>
      <c r="BA594" s="84"/>
      <c r="BB594" s="85"/>
      <c r="BC594" s="12"/>
    </row>
    <row r="595" spans="2:55" ht="12" customHeight="1">
      <c r="B595" s="16"/>
      <c r="C595" s="98" t="s">
        <v>164</v>
      </c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  <c r="AM595" s="98"/>
      <c r="AN595" s="98"/>
      <c r="AO595" s="99" t="s">
        <v>194</v>
      </c>
      <c r="AP595" s="99"/>
      <c r="AQ595" s="99"/>
      <c r="AR595" s="99" t="s">
        <v>270</v>
      </c>
      <c r="AS595" s="99"/>
      <c r="AT595" s="99"/>
      <c r="AU595" s="99"/>
      <c r="AV595" s="99"/>
      <c r="AW595" s="99"/>
      <c r="AX595" s="99"/>
      <c r="AY595" s="99"/>
      <c r="AZ595" s="99"/>
      <c r="BA595" s="99"/>
      <c r="BB595" s="99"/>
      <c r="BC595" s="12"/>
    </row>
    <row r="596" spans="2:55" ht="12" customHeight="1">
      <c r="B596" s="16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  <c r="AM596" s="98"/>
      <c r="AN596" s="98"/>
      <c r="AO596" s="99"/>
      <c r="AP596" s="99"/>
      <c r="AQ596" s="99"/>
      <c r="AR596" s="99"/>
      <c r="AS596" s="99"/>
      <c r="AT596" s="99"/>
      <c r="AU596" s="99"/>
      <c r="AV596" s="99"/>
      <c r="AW596" s="99"/>
      <c r="AX596" s="99"/>
      <c r="AY596" s="99"/>
      <c r="AZ596" s="99"/>
      <c r="BA596" s="99"/>
      <c r="BB596" s="99"/>
      <c r="BC596" s="12"/>
    </row>
    <row r="597" spans="2:55" ht="12" customHeight="1">
      <c r="B597" s="16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  <c r="AM597" s="98"/>
      <c r="AN597" s="98"/>
      <c r="AO597" s="99"/>
      <c r="AP597" s="99"/>
      <c r="AQ597" s="99"/>
      <c r="AR597" s="99"/>
      <c r="AS597" s="99"/>
      <c r="AT597" s="99"/>
      <c r="AU597" s="99"/>
      <c r="AV597" s="99"/>
      <c r="AW597" s="99"/>
      <c r="AX597" s="99"/>
      <c r="AY597" s="99"/>
      <c r="AZ597" s="99"/>
      <c r="BA597" s="99"/>
      <c r="BB597" s="99"/>
      <c r="BC597" s="12"/>
    </row>
    <row r="598" spans="2:55" ht="12" customHeight="1">
      <c r="B598" s="16"/>
      <c r="C598" s="109" t="s">
        <v>162</v>
      </c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  <c r="AL598" s="109"/>
      <c r="AM598" s="109"/>
      <c r="AN598" s="109"/>
      <c r="AO598" s="109" t="s">
        <v>163</v>
      </c>
      <c r="AP598" s="109"/>
      <c r="AQ598" s="109"/>
      <c r="AR598" s="109">
        <v>1</v>
      </c>
      <c r="AS598" s="109"/>
      <c r="AT598" s="109"/>
      <c r="AU598" s="109"/>
      <c r="AV598" s="109"/>
      <c r="AW598" s="109"/>
      <c r="AX598" s="109"/>
      <c r="AY598" s="109"/>
      <c r="AZ598" s="109"/>
      <c r="BA598" s="109"/>
      <c r="BB598" s="109"/>
      <c r="BC598" s="12"/>
    </row>
    <row r="599" spans="2:55" ht="12" customHeight="1">
      <c r="B599" s="16"/>
      <c r="C599" s="106" t="s">
        <v>334</v>
      </c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  <c r="AA599" s="106"/>
      <c r="AB599" s="106"/>
      <c r="AC599" s="106"/>
      <c r="AD599" s="106"/>
      <c r="AE599" s="106"/>
      <c r="AF599" s="106"/>
      <c r="AG599" s="106"/>
      <c r="AH599" s="106"/>
      <c r="AI599" s="106"/>
      <c r="AJ599" s="106"/>
      <c r="AK599" s="106"/>
      <c r="AL599" s="106"/>
      <c r="AM599" s="106"/>
      <c r="AN599" s="106"/>
      <c r="AO599" s="107">
        <v>380</v>
      </c>
      <c r="AP599" s="107"/>
      <c r="AQ599" s="107"/>
      <c r="AR599" s="108">
        <f>SUM(AR600:BB603)</f>
        <v>0</v>
      </c>
      <c r="AS599" s="108"/>
      <c r="AT599" s="108"/>
      <c r="AU599" s="108"/>
      <c r="AV599" s="108"/>
      <c r="AW599" s="108"/>
      <c r="AX599" s="108"/>
      <c r="AY599" s="108"/>
      <c r="AZ599" s="108"/>
      <c r="BA599" s="108"/>
      <c r="BB599" s="108"/>
      <c r="BC599" s="12"/>
    </row>
    <row r="600" spans="2:55" ht="22.5" customHeight="1">
      <c r="B600" s="16"/>
      <c r="C600" s="103" t="s">
        <v>144</v>
      </c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4">
        <v>381</v>
      </c>
      <c r="AP600" s="104"/>
      <c r="AQ600" s="104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2"/>
    </row>
    <row r="601" spans="2:55" ht="12" customHeight="1">
      <c r="B601" s="16"/>
      <c r="C601" s="103" t="s">
        <v>145</v>
      </c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4">
        <v>382</v>
      </c>
      <c r="AP601" s="104"/>
      <c r="AQ601" s="104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2"/>
    </row>
    <row r="602" spans="2:55" ht="12" customHeight="1">
      <c r="B602" s="16"/>
      <c r="C602" s="103" t="s">
        <v>146</v>
      </c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4">
        <v>383</v>
      </c>
      <c r="AP602" s="104"/>
      <c r="AQ602" s="104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2"/>
    </row>
    <row r="603" spans="2:55" ht="12" customHeight="1">
      <c r="B603" s="16"/>
      <c r="C603" s="93" t="s">
        <v>342</v>
      </c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  <c r="AI603" s="93"/>
      <c r="AJ603" s="93"/>
      <c r="AK603" s="93"/>
      <c r="AL603" s="93"/>
      <c r="AM603" s="93"/>
      <c r="AN603" s="93"/>
      <c r="AO603" s="94">
        <v>384</v>
      </c>
      <c r="AP603" s="94"/>
      <c r="AQ603" s="94"/>
      <c r="AR603" s="95"/>
      <c r="AS603" s="95"/>
      <c r="AT603" s="95"/>
      <c r="AU603" s="95"/>
      <c r="AV603" s="95"/>
      <c r="AW603" s="95"/>
      <c r="AX603" s="95"/>
      <c r="AY603" s="95"/>
      <c r="AZ603" s="95"/>
      <c r="BA603" s="95"/>
      <c r="BB603" s="95"/>
      <c r="BC603" s="12"/>
    </row>
    <row r="604" spans="2:55" ht="12" customHeight="1">
      <c r="B604" s="16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36"/>
      <c r="AI604" s="36"/>
      <c r="AJ604" s="36"/>
      <c r="AK604" s="36"/>
      <c r="AL604" s="36"/>
      <c r="AM604" s="36"/>
      <c r="AN604" s="36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12"/>
    </row>
    <row r="605" spans="2:55" ht="12" customHeight="1">
      <c r="B605" s="16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  <c r="AC605" s="77"/>
      <c r="AD605" s="77"/>
      <c r="AE605" s="77"/>
      <c r="AF605" s="77"/>
      <c r="AG605" s="77"/>
      <c r="AH605" s="78"/>
      <c r="AI605" s="78"/>
      <c r="AJ605" s="79"/>
      <c r="AK605" s="79"/>
      <c r="AL605" s="79"/>
      <c r="AM605" s="79"/>
      <c r="AN605" s="79"/>
      <c r="AO605" s="80"/>
      <c r="AP605" s="80"/>
      <c r="AQ605" s="80"/>
      <c r="AR605" s="80"/>
      <c r="AS605" s="80"/>
      <c r="AT605" s="80"/>
      <c r="AU605" s="80"/>
      <c r="AV605" s="80"/>
      <c r="AW605" s="80"/>
      <c r="AX605" s="80"/>
      <c r="AY605" s="80"/>
      <c r="AZ605" s="80"/>
      <c r="BA605" s="80"/>
      <c r="BB605" s="80"/>
      <c r="BC605" s="12"/>
    </row>
    <row r="606" spans="2:55" ht="12" customHeight="1">
      <c r="B606" s="16"/>
      <c r="C606" s="189" t="s">
        <v>147</v>
      </c>
      <c r="D606" s="189"/>
      <c r="E606" s="189"/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89"/>
      <c r="T606" s="189"/>
      <c r="U606" s="189"/>
      <c r="V606" s="189"/>
      <c r="W606" s="189"/>
      <c r="X606" s="189"/>
      <c r="Y606" s="189"/>
      <c r="Z606" s="189"/>
      <c r="AA606" s="189"/>
      <c r="AB606" s="189"/>
      <c r="AC606" s="189"/>
      <c r="AD606" s="189"/>
      <c r="AE606" s="189"/>
      <c r="AF606" s="189"/>
      <c r="AG606" s="189"/>
      <c r="AH606" s="189"/>
      <c r="AI606" s="189"/>
      <c r="AJ606" s="189"/>
      <c r="AK606" s="189"/>
      <c r="AL606" s="189"/>
      <c r="AM606" s="189"/>
      <c r="AN606" s="189"/>
      <c r="AO606" s="189"/>
      <c r="AP606" s="189"/>
      <c r="AQ606" s="189"/>
      <c r="AR606" s="189"/>
      <c r="AS606" s="189"/>
      <c r="AT606" s="189"/>
      <c r="AU606" s="189"/>
      <c r="AV606" s="189"/>
      <c r="AW606" s="189"/>
      <c r="AX606" s="189"/>
      <c r="AY606" s="189"/>
      <c r="AZ606" s="189"/>
      <c r="BA606" s="189"/>
      <c r="BB606" s="189"/>
      <c r="BC606" s="12"/>
    </row>
    <row r="607" spans="2:55" ht="12" customHeight="1">
      <c r="B607" s="16"/>
      <c r="C607" s="189" t="s">
        <v>419</v>
      </c>
      <c r="D607" s="189"/>
      <c r="E607" s="189"/>
      <c r="F607" s="189"/>
      <c r="G607" s="189"/>
      <c r="H607" s="189"/>
      <c r="I607" s="189"/>
      <c r="J607" s="189"/>
      <c r="K607" s="189"/>
      <c r="L607" s="189"/>
      <c r="M607" s="189"/>
      <c r="N607" s="189"/>
      <c r="O607" s="189"/>
      <c r="P607" s="189"/>
      <c r="Q607" s="189"/>
      <c r="R607" s="189"/>
      <c r="S607" s="189"/>
      <c r="T607" s="189"/>
      <c r="U607" s="189"/>
      <c r="V607" s="189"/>
      <c r="W607" s="189"/>
      <c r="X607" s="189"/>
      <c r="Y607" s="189"/>
      <c r="Z607" s="189"/>
      <c r="AA607" s="189"/>
      <c r="AB607" s="189"/>
      <c r="AC607" s="189"/>
      <c r="AD607" s="189"/>
      <c r="AE607" s="189"/>
      <c r="AF607" s="189"/>
      <c r="AG607" s="189"/>
      <c r="AH607" s="189"/>
      <c r="AI607" s="189"/>
      <c r="AJ607" s="189"/>
      <c r="AK607" s="189"/>
      <c r="AL607" s="189"/>
      <c r="AM607" s="189"/>
      <c r="AN607" s="189"/>
      <c r="AO607" s="189"/>
      <c r="AP607" s="189"/>
      <c r="AQ607" s="189"/>
      <c r="AR607" s="189"/>
      <c r="AS607" s="189"/>
      <c r="AT607" s="189"/>
      <c r="AU607" s="189"/>
      <c r="AV607" s="189"/>
      <c r="AW607" s="189"/>
      <c r="AX607" s="189"/>
      <c r="AY607" s="189"/>
      <c r="AZ607" s="189"/>
      <c r="BA607" s="189"/>
      <c r="BB607" s="189"/>
      <c r="BC607" s="12"/>
    </row>
    <row r="608" spans="2:55" ht="12" customHeight="1">
      <c r="B608" s="16"/>
      <c r="C608" s="189"/>
      <c r="D608" s="189"/>
      <c r="E608" s="189"/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  <c r="Q608" s="189"/>
      <c r="R608" s="189"/>
      <c r="S608" s="189"/>
      <c r="T608" s="189"/>
      <c r="U608" s="189"/>
      <c r="V608" s="189"/>
      <c r="W608" s="189"/>
      <c r="X608" s="189"/>
      <c r="Y608" s="189"/>
      <c r="Z608" s="189"/>
      <c r="AA608" s="189"/>
      <c r="AB608" s="189"/>
      <c r="AC608" s="189"/>
      <c r="AD608" s="189"/>
      <c r="AE608" s="189"/>
      <c r="AF608" s="189"/>
      <c r="AG608" s="189"/>
      <c r="AH608" s="189"/>
      <c r="AI608" s="189"/>
      <c r="AJ608" s="189"/>
      <c r="AK608" s="189"/>
      <c r="AL608" s="189"/>
      <c r="AM608" s="189"/>
      <c r="AN608" s="189"/>
      <c r="AO608" s="189"/>
      <c r="AP608" s="189"/>
      <c r="AQ608" s="189"/>
      <c r="AR608" s="189"/>
      <c r="AS608" s="189"/>
      <c r="AT608" s="189"/>
      <c r="AU608" s="189"/>
      <c r="AV608" s="189"/>
      <c r="AW608" s="189"/>
      <c r="AX608" s="189"/>
      <c r="AY608" s="189"/>
      <c r="AZ608" s="189"/>
      <c r="BA608" s="189"/>
      <c r="BB608" s="189"/>
      <c r="BC608" s="12"/>
    </row>
    <row r="609" spans="2:55" ht="12" customHeight="1">
      <c r="B609" s="16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  <c r="AD609" s="77"/>
      <c r="AE609" s="77"/>
      <c r="AF609" s="77"/>
      <c r="AG609" s="77"/>
      <c r="AH609" s="78"/>
      <c r="AI609" s="78"/>
      <c r="AJ609" s="79"/>
      <c r="AK609" s="79"/>
      <c r="AL609" s="79"/>
      <c r="AM609" s="79"/>
      <c r="AN609" s="79"/>
      <c r="AO609" s="80"/>
      <c r="AP609" s="80"/>
      <c r="AQ609" s="80"/>
      <c r="AR609" s="80"/>
      <c r="AS609" s="80"/>
      <c r="AT609" s="80"/>
      <c r="AU609" s="80"/>
      <c r="AV609" s="80"/>
      <c r="AW609" s="80"/>
      <c r="AX609" s="80"/>
      <c r="AY609" s="80"/>
      <c r="AZ609" s="80"/>
      <c r="BA609" s="80"/>
      <c r="BB609" s="81" t="s">
        <v>420</v>
      </c>
      <c r="BC609" s="12"/>
    </row>
    <row r="610" spans="2:55" ht="12" customHeight="1">
      <c r="B610" s="1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84"/>
      <c r="AZ610" s="84"/>
      <c r="BA610" s="84"/>
      <c r="BB610" s="85"/>
      <c r="BC610" s="12"/>
    </row>
    <row r="611" spans="2:55" ht="12" customHeight="1">
      <c r="B611" s="16"/>
      <c r="C611" s="98" t="s">
        <v>149</v>
      </c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9" t="s">
        <v>194</v>
      </c>
      <c r="AI611" s="99"/>
      <c r="AJ611" s="190" t="s">
        <v>150</v>
      </c>
      <c r="AK611" s="190"/>
      <c r="AL611" s="190"/>
      <c r="AM611" s="190"/>
      <c r="AN611" s="190"/>
      <c r="AO611" s="190"/>
      <c r="AP611" s="190"/>
      <c r="AQ611" s="99" t="s">
        <v>271</v>
      </c>
      <c r="AR611" s="99"/>
      <c r="AS611" s="99"/>
      <c r="AT611" s="99"/>
      <c r="AU611" s="99"/>
      <c r="AV611" s="99" t="s">
        <v>151</v>
      </c>
      <c r="AW611" s="99"/>
      <c r="AX611" s="99"/>
      <c r="AY611" s="99"/>
      <c r="AZ611" s="99"/>
      <c r="BA611" s="99"/>
      <c r="BB611" s="99"/>
      <c r="BC611" s="12"/>
    </row>
    <row r="612" spans="2:55" ht="12" customHeight="1">
      <c r="B612" s="16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9"/>
      <c r="AI612" s="99"/>
      <c r="AJ612" s="190"/>
      <c r="AK612" s="190"/>
      <c r="AL612" s="190"/>
      <c r="AM612" s="190"/>
      <c r="AN612" s="190"/>
      <c r="AO612" s="190"/>
      <c r="AP612" s="190"/>
      <c r="AQ612" s="99"/>
      <c r="AR612" s="99"/>
      <c r="AS612" s="99"/>
      <c r="AT612" s="99"/>
      <c r="AU612" s="99"/>
      <c r="AV612" s="99"/>
      <c r="AW612" s="99"/>
      <c r="AX612" s="99"/>
      <c r="AY612" s="99"/>
      <c r="AZ612" s="99"/>
      <c r="BA612" s="99"/>
      <c r="BB612" s="99"/>
      <c r="BC612" s="12"/>
    </row>
    <row r="613" spans="2:55" ht="12" customHeight="1">
      <c r="B613" s="16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9"/>
      <c r="AI613" s="99"/>
      <c r="AJ613" s="190"/>
      <c r="AK613" s="190"/>
      <c r="AL613" s="190"/>
      <c r="AM613" s="190"/>
      <c r="AN613" s="190"/>
      <c r="AO613" s="190"/>
      <c r="AP613" s="190"/>
      <c r="AQ613" s="99"/>
      <c r="AR613" s="99"/>
      <c r="AS613" s="99"/>
      <c r="AT613" s="99"/>
      <c r="AU613" s="99"/>
      <c r="AV613" s="99"/>
      <c r="AW613" s="99"/>
      <c r="AX613" s="99"/>
      <c r="AY613" s="99"/>
      <c r="AZ613" s="99"/>
      <c r="BA613" s="99"/>
      <c r="BB613" s="99"/>
      <c r="BC613" s="12"/>
    </row>
    <row r="614" spans="2:55" ht="12" customHeight="1">
      <c r="B614" s="16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9"/>
      <c r="AI614" s="99"/>
      <c r="AJ614" s="190"/>
      <c r="AK614" s="190"/>
      <c r="AL614" s="190"/>
      <c r="AM614" s="190"/>
      <c r="AN614" s="190"/>
      <c r="AO614" s="190"/>
      <c r="AP614" s="190"/>
      <c r="AQ614" s="99"/>
      <c r="AR614" s="99"/>
      <c r="AS614" s="99"/>
      <c r="AT614" s="99"/>
      <c r="AU614" s="99"/>
      <c r="AV614" s="99"/>
      <c r="AW614" s="99"/>
      <c r="AX614" s="99"/>
      <c r="AY614" s="99"/>
      <c r="AZ614" s="99"/>
      <c r="BA614" s="99"/>
      <c r="BB614" s="99"/>
      <c r="BC614" s="12"/>
    </row>
    <row r="615" spans="2:55" ht="12" customHeight="1">
      <c r="B615" s="16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9"/>
      <c r="AI615" s="99"/>
      <c r="AJ615" s="190"/>
      <c r="AK615" s="190"/>
      <c r="AL615" s="190"/>
      <c r="AM615" s="190"/>
      <c r="AN615" s="190"/>
      <c r="AO615" s="190"/>
      <c r="AP615" s="190"/>
      <c r="AQ615" s="99"/>
      <c r="AR615" s="99"/>
      <c r="AS615" s="99"/>
      <c r="AT615" s="99"/>
      <c r="AU615" s="99"/>
      <c r="AV615" s="99"/>
      <c r="AW615" s="99"/>
      <c r="AX615" s="99"/>
      <c r="AY615" s="99"/>
      <c r="AZ615" s="99"/>
      <c r="BA615" s="99"/>
      <c r="BB615" s="99"/>
      <c r="BC615" s="12"/>
    </row>
    <row r="616" spans="2:55" ht="12" customHeight="1">
      <c r="B616" s="16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9"/>
      <c r="AI616" s="99"/>
      <c r="AJ616" s="190"/>
      <c r="AK616" s="190"/>
      <c r="AL616" s="190"/>
      <c r="AM616" s="190"/>
      <c r="AN616" s="190"/>
      <c r="AO616" s="190"/>
      <c r="AP616" s="190"/>
      <c r="AQ616" s="99"/>
      <c r="AR616" s="99"/>
      <c r="AS616" s="99"/>
      <c r="AT616" s="99"/>
      <c r="AU616" s="99"/>
      <c r="AV616" s="99"/>
      <c r="AW616" s="99"/>
      <c r="AX616" s="99"/>
      <c r="AY616" s="99"/>
      <c r="AZ616" s="99"/>
      <c r="BA616" s="99"/>
      <c r="BB616" s="99"/>
      <c r="BC616" s="12"/>
    </row>
    <row r="617" spans="2:55" ht="12" customHeight="1">
      <c r="B617" s="16"/>
      <c r="C617" s="109" t="s">
        <v>162</v>
      </c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 t="s">
        <v>163</v>
      </c>
      <c r="AI617" s="109"/>
      <c r="AJ617" s="206">
        <v>1</v>
      </c>
      <c r="AK617" s="207"/>
      <c r="AL617" s="207"/>
      <c r="AM617" s="207"/>
      <c r="AN617" s="207"/>
      <c r="AO617" s="207"/>
      <c r="AP617" s="207"/>
      <c r="AQ617" s="109">
        <v>2</v>
      </c>
      <c r="AR617" s="109"/>
      <c r="AS617" s="109"/>
      <c r="AT617" s="109"/>
      <c r="AU617" s="109"/>
      <c r="AV617" s="109">
        <v>3</v>
      </c>
      <c r="AW617" s="109"/>
      <c r="AX617" s="109"/>
      <c r="AY617" s="109"/>
      <c r="AZ617" s="109"/>
      <c r="BA617" s="109"/>
      <c r="BB617" s="109"/>
      <c r="BC617" s="12"/>
    </row>
    <row r="618" spans="2:55" ht="12" customHeight="1">
      <c r="B618" s="16"/>
      <c r="C618" s="195"/>
      <c r="D618" s="195"/>
      <c r="E618" s="195"/>
      <c r="F618" s="195"/>
      <c r="G618" s="195"/>
      <c r="H618" s="195"/>
      <c r="I618" s="195"/>
      <c r="J618" s="195"/>
      <c r="K618" s="195"/>
      <c r="L618" s="195"/>
      <c r="M618" s="195"/>
      <c r="N618" s="195"/>
      <c r="O618" s="195"/>
      <c r="P618" s="195"/>
      <c r="Q618" s="195"/>
      <c r="R618" s="195"/>
      <c r="S618" s="195"/>
      <c r="T618" s="195"/>
      <c r="U618" s="195"/>
      <c r="V618" s="195"/>
      <c r="W618" s="195"/>
      <c r="X618" s="195"/>
      <c r="Y618" s="195"/>
      <c r="Z618" s="195"/>
      <c r="AA618" s="195"/>
      <c r="AB618" s="195"/>
      <c r="AC618" s="195"/>
      <c r="AD618" s="195"/>
      <c r="AE618" s="195"/>
      <c r="AF618" s="195"/>
      <c r="AG618" s="195"/>
      <c r="AH618" s="196" t="s">
        <v>421</v>
      </c>
      <c r="AI618" s="196"/>
      <c r="AJ618" s="200"/>
      <c r="AK618" s="201"/>
      <c r="AL618" s="201"/>
      <c r="AM618" s="201"/>
      <c r="AN618" s="201"/>
      <c r="AO618" s="201"/>
      <c r="AP618" s="202"/>
      <c r="AQ618" s="108"/>
      <c r="AR618" s="108"/>
      <c r="AS618" s="108"/>
      <c r="AT618" s="108"/>
      <c r="AU618" s="108"/>
      <c r="AV618" s="200"/>
      <c r="AW618" s="201"/>
      <c r="AX618" s="201"/>
      <c r="AY618" s="201"/>
      <c r="AZ618" s="201"/>
      <c r="BA618" s="201"/>
      <c r="BB618" s="202"/>
      <c r="BC618" s="12"/>
    </row>
    <row r="619" spans="2:55" ht="12" customHeight="1">
      <c r="B619" s="16"/>
      <c r="C619" s="193"/>
      <c r="D619" s="193"/>
      <c r="E619" s="193"/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B619" s="193"/>
      <c r="AC619" s="193"/>
      <c r="AD619" s="193"/>
      <c r="AE619" s="193"/>
      <c r="AF619" s="193"/>
      <c r="AG619" s="193"/>
      <c r="AH619" s="194" t="s">
        <v>422</v>
      </c>
      <c r="AI619" s="194"/>
      <c r="AJ619" s="197"/>
      <c r="AK619" s="198"/>
      <c r="AL619" s="198"/>
      <c r="AM619" s="198"/>
      <c r="AN619" s="198"/>
      <c r="AO619" s="198"/>
      <c r="AP619" s="199"/>
      <c r="AQ619" s="105"/>
      <c r="AR619" s="105"/>
      <c r="AS619" s="105"/>
      <c r="AT619" s="105"/>
      <c r="AU619" s="105"/>
      <c r="AV619" s="197"/>
      <c r="AW619" s="198"/>
      <c r="AX619" s="198"/>
      <c r="AY619" s="198"/>
      <c r="AZ619" s="198"/>
      <c r="BA619" s="198"/>
      <c r="BB619" s="199"/>
      <c r="BC619" s="12"/>
    </row>
    <row r="620" spans="2:55" ht="12" customHeight="1">
      <c r="B620" s="16"/>
      <c r="C620" s="191"/>
      <c r="D620" s="191"/>
      <c r="E620" s="191"/>
      <c r="F620" s="191"/>
      <c r="G620" s="191"/>
      <c r="H620" s="191"/>
      <c r="I620" s="191"/>
      <c r="J620" s="191"/>
      <c r="K620" s="191"/>
      <c r="L620" s="191"/>
      <c r="M620" s="191"/>
      <c r="N620" s="191"/>
      <c r="O620" s="191"/>
      <c r="P620" s="191"/>
      <c r="Q620" s="191"/>
      <c r="R620" s="191"/>
      <c r="S620" s="191"/>
      <c r="T620" s="191"/>
      <c r="U620" s="191"/>
      <c r="V620" s="191"/>
      <c r="W620" s="191"/>
      <c r="X620" s="191"/>
      <c r="Y620" s="191"/>
      <c r="Z620" s="191"/>
      <c r="AA620" s="191"/>
      <c r="AB620" s="191"/>
      <c r="AC620" s="191"/>
      <c r="AD620" s="191"/>
      <c r="AE620" s="191"/>
      <c r="AF620" s="191"/>
      <c r="AG620" s="191"/>
      <c r="AH620" s="192" t="s">
        <v>423</v>
      </c>
      <c r="AI620" s="192"/>
      <c r="AJ620" s="203"/>
      <c r="AK620" s="204"/>
      <c r="AL620" s="204"/>
      <c r="AM620" s="204"/>
      <c r="AN620" s="204"/>
      <c r="AO620" s="204"/>
      <c r="AP620" s="205"/>
      <c r="AQ620" s="95"/>
      <c r="AR620" s="95"/>
      <c r="AS620" s="95"/>
      <c r="AT620" s="95"/>
      <c r="AU620" s="95"/>
      <c r="AV620" s="203"/>
      <c r="AW620" s="204"/>
      <c r="AX620" s="204"/>
      <c r="AY620" s="204"/>
      <c r="AZ620" s="204"/>
      <c r="BA620" s="204"/>
      <c r="BB620" s="205"/>
      <c r="BC620" s="12"/>
    </row>
    <row r="621" spans="2:55" ht="12" customHeight="1">
      <c r="B621" s="16"/>
      <c r="C621" s="8"/>
      <c r="D621" s="8"/>
      <c r="E621" s="8"/>
      <c r="F621" s="8"/>
      <c r="G621" s="7"/>
      <c r="H621" s="7"/>
      <c r="I621" s="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7"/>
      <c r="AG621" s="8"/>
      <c r="AH621" s="8"/>
      <c r="AI621" s="9"/>
      <c r="AJ621" s="9"/>
      <c r="AK621" s="9"/>
      <c r="AL621" s="9"/>
      <c r="AM621" s="9"/>
      <c r="AN621" s="9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12"/>
    </row>
    <row r="622" spans="2:55" ht="12" customHeight="1">
      <c r="B622" s="16"/>
      <c r="C622" s="8"/>
      <c r="D622" s="8"/>
      <c r="E622" s="8"/>
      <c r="F622" s="8"/>
      <c r="G622" s="7"/>
      <c r="H622" s="7"/>
      <c r="I622" s="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7"/>
      <c r="AG622" s="8"/>
      <c r="AH622" s="8"/>
      <c r="AI622" s="9"/>
      <c r="AJ622" s="9"/>
      <c r="AK622" s="9"/>
      <c r="AL622" s="9"/>
      <c r="AM622" s="9"/>
      <c r="AN622" s="9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12"/>
    </row>
    <row r="623" spans="2:55" ht="12" customHeight="1">
      <c r="B623" s="16"/>
      <c r="C623" s="8" t="s">
        <v>184</v>
      </c>
      <c r="D623" s="8"/>
      <c r="E623" s="8"/>
      <c r="F623" s="8"/>
      <c r="G623" s="7"/>
      <c r="H623" s="7"/>
      <c r="I623" s="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7"/>
      <c r="AG623" s="8"/>
      <c r="AH623" s="8"/>
      <c r="AI623" s="9"/>
      <c r="AJ623" s="9"/>
      <c r="AK623" s="9"/>
      <c r="AL623" s="9"/>
      <c r="AM623" s="9"/>
      <c r="AN623" s="9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12"/>
    </row>
    <row r="624" spans="2:55" ht="12" customHeight="1">
      <c r="B624" s="16"/>
      <c r="C624" s="8" t="s">
        <v>185</v>
      </c>
      <c r="D624" s="8"/>
      <c r="E624" s="8"/>
      <c r="F624" s="8"/>
      <c r="G624" s="7"/>
      <c r="H624" s="7"/>
      <c r="I624" s="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7"/>
      <c r="AG624" s="8"/>
      <c r="AH624" s="8"/>
      <c r="AI624" s="9"/>
      <c r="AJ624" s="9"/>
      <c r="AK624" s="9"/>
      <c r="AL624" s="9"/>
      <c r="AM624" s="9"/>
      <c r="AN624" s="9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12"/>
    </row>
    <row r="625" spans="2:55" ht="12" customHeight="1">
      <c r="B625" s="16"/>
      <c r="C625" s="8" t="s">
        <v>186</v>
      </c>
      <c r="D625" s="8"/>
      <c r="E625" s="8"/>
      <c r="F625" s="8"/>
      <c r="G625" s="7"/>
      <c r="H625" s="7"/>
      <c r="I625" s="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7"/>
      <c r="AG625" s="8"/>
      <c r="AH625" s="8"/>
      <c r="AI625" s="9"/>
      <c r="AJ625" s="9"/>
      <c r="AK625" s="9"/>
      <c r="AL625" s="9"/>
      <c r="AM625" s="9"/>
      <c r="AN625" s="9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12"/>
    </row>
    <row r="626" spans="2:55" ht="12" customHeight="1">
      <c r="B626" s="16"/>
      <c r="C626" s="7" t="s">
        <v>187</v>
      </c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8"/>
      <c r="AC626" s="8"/>
      <c r="AD626" s="8"/>
      <c r="AE626" s="8"/>
      <c r="AF626" s="7"/>
      <c r="AG626" s="8"/>
      <c r="AH626" s="8"/>
      <c r="AI626" s="9"/>
      <c r="AJ626" s="9"/>
      <c r="AK626" s="9"/>
      <c r="AL626" s="9"/>
      <c r="AM626" s="9"/>
      <c r="AN626" s="9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12"/>
    </row>
    <row r="627" spans="2:55" ht="12" customHeight="1">
      <c r="B627" s="16"/>
      <c r="C627" s="7" t="s">
        <v>188</v>
      </c>
      <c r="D627" s="36"/>
      <c r="E627" s="36"/>
      <c r="F627" s="36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34"/>
      <c r="V627" s="34"/>
      <c r="W627" s="113"/>
      <c r="X627" s="113"/>
      <c r="Y627" s="113"/>
      <c r="Z627" s="113"/>
      <c r="AA627" s="113"/>
      <c r="AB627" s="113"/>
      <c r="AC627" s="34"/>
      <c r="AD627" s="113"/>
      <c r="AE627" s="113"/>
      <c r="AF627" s="113"/>
      <c r="AG627" s="113"/>
      <c r="AH627" s="113"/>
      <c r="AI627" s="113"/>
      <c r="AJ627" s="113"/>
      <c r="AK627" s="113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7"/>
      <c r="BC627" s="12"/>
    </row>
    <row r="628" spans="2:55" ht="12" customHeight="1">
      <c r="B628" s="16"/>
      <c r="C628" s="70"/>
      <c r="D628" s="36"/>
      <c r="E628" s="36"/>
      <c r="F628" s="36"/>
      <c r="G628" s="101" t="s">
        <v>189</v>
      </c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30"/>
      <c r="V628" s="30"/>
      <c r="W628" s="114" t="s">
        <v>165</v>
      </c>
      <c r="X628" s="114"/>
      <c r="Y628" s="114"/>
      <c r="Z628" s="114"/>
      <c r="AA628" s="114"/>
      <c r="AB628" s="114"/>
      <c r="AC628" s="30"/>
      <c r="AD628" s="114" t="s">
        <v>169</v>
      </c>
      <c r="AE628" s="114"/>
      <c r="AF628" s="114"/>
      <c r="AG628" s="114"/>
      <c r="AH628" s="114"/>
      <c r="AI628" s="114"/>
      <c r="AJ628" s="114"/>
      <c r="AK628" s="114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7"/>
      <c r="BC628" s="12"/>
    </row>
    <row r="629" spans="2:55" ht="12" customHeight="1">
      <c r="B629" s="16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9"/>
      <c r="AH629" s="9"/>
      <c r="AI629" s="9"/>
      <c r="AJ629" s="9"/>
      <c r="AK629" s="7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7"/>
      <c r="BC629" s="12"/>
    </row>
    <row r="630" spans="2:55" ht="12" customHeight="1">
      <c r="B630" s="16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9"/>
      <c r="AH630" s="9"/>
      <c r="AI630" s="9"/>
      <c r="AJ630" s="9"/>
      <c r="AK630" s="7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7"/>
      <c r="BC630" s="12"/>
    </row>
    <row r="631" spans="2:55" ht="12" customHeight="1">
      <c r="B631" s="1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"/>
      <c r="P631" s="3"/>
      <c r="Q631" s="3"/>
      <c r="R631" s="3"/>
      <c r="S631" s="3"/>
      <c r="T631" s="3"/>
      <c r="U631" s="3"/>
      <c r="V631" s="3"/>
      <c r="W631" s="7"/>
      <c r="X631" s="7"/>
      <c r="Y631" s="3"/>
      <c r="Z631" s="3"/>
      <c r="AA631" s="3"/>
      <c r="AB631" s="3"/>
      <c r="AC631" s="3"/>
      <c r="AD631" s="3"/>
      <c r="AE631" s="3"/>
      <c r="AF631" s="7"/>
      <c r="AG631" s="9"/>
      <c r="AH631" s="9"/>
      <c r="AI631" s="9"/>
      <c r="AJ631" s="9"/>
      <c r="AK631" s="7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7"/>
      <c r="BC631" s="12"/>
    </row>
    <row r="632" spans="2:55" ht="12" customHeight="1">
      <c r="B632" s="16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66"/>
      <c r="V632" s="66"/>
      <c r="W632" s="66"/>
      <c r="X632" s="66"/>
      <c r="Y632" s="66"/>
      <c r="Z632" s="66"/>
      <c r="AA632" s="66"/>
      <c r="AB632" s="66"/>
      <c r="AC632" s="102">
        <f ca="1">TODAY()</f>
        <v>44272</v>
      </c>
      <c r="AD632" s="102"/>
      <c r="AE632" s="102"/>
      <c r="AF632" s="102"/>
      <c r="AG632" s="102"/>
      <c r="AH632" s="102"/>
      <c r="AI632" s="102"/>
      <c r="AJ632" s="102"/>
      <c r="AK632" s="102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7"/>
      <c r="BC632" s="12"/>
    </row>
    <row r="633" spans="2:55" ht="21" customHeight="1">
      <c r="B633" s="16"/>
      <c r="C633" s="101" t="s">
        <v>24</v>
      </c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66"/>
      <c r="V633" s="66"/>
      <c r="W633" s="66"/>
      <c r="X633" s="66"/>
      <c r="Y633" s="66"/>
      <c r="Z633" s="66"/>
      <c r="AA633" s="66"/>
      <c r="AB633" s="66"/>
      <c r="AC633" s="101" t="s">
        <v>197</v>
      </c>
      <c r="AD633" s="101"/>
      <c r="AE633" s="101"/>
      <c r="AF633" s="101"/>
      <c r="AG633" s="101"/>
      <c r="AH633" s="101"/>
      <c r="AI633" s="101"/>
      <c r="AJ633" s="101"/>
      <c r="AK633" s="101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7"/>
      <c r="BC633" s="12"/>
    </row>
    <row r="634" spans="2:55" ht="12" customHeight="1" thickBot="1">
      <c r="B634" s="32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33"/>
    </row>
  </sheetData>
  <sheetProtection/>
  <mergeCells count="4916">
    <mergeCell ref="G627:T627"/>
    <mergeCell ref="G628:T628"/>
    <mergeCell ref="AQ365:AS365"/>
    <mergeCell ref="AT365:AV365"/>
    <mergeCell ref="C464:G464"/>
    <mergeCell ref="H464:I464"/>
    <mergeCell ref="J464:L464"/>
    <mergeCell ref="M464:O464"/>
    <mergeCell ref="P464:R464"/>
    <mergeCell ref="S464:U464"/>
    <mergeCell ref="V365:X365"/>
    <mergeCell ref="Y365:AA365"/>
    <mergeCell ref="AB365:AD365"/>
    <mergeCell ref="AW365:AY365"/>
    <mergeCell ref="AZ365:BB365"/>
    <mergeCell ref="AE365:AG365"/>
    <mergeCell ref="AH365:AJ365"/>
    <mergeCell ref="AK365:AM365"/>
    <mergeCell ref="AN365:AP365"/>
    <mergeCell ref="AQ364:AS364"/>
    <mergeCell ref="AT364:AV364"/>
    <mergeCell ref="AW364:AY364"/>
    <mergeCell ref="AZ364:BB364"/>
    <mergeCell ref="C365:G365"/>
    <mergeCell ref="H365:I365"/>
    <mergeCell ref="J365:L365"/>
    <mergeCell ref="M365:O365"/>
    <mergeCell ref="P365:R365"/>
    <mergeCell ref="S365:U365"/>
    <mergeCell ref="Y364:AA364"/>
    <mergeCell ref="AB364:AD364"/>
    <mergeCell ref="AE364:AG364"/>
    <mergeCell ref="AH364:AJ364"/>
    <mergeCell ref="AK364:AM364"/>
    <mergeCell ref="AN364:AP364"/>
    <mergeCell ref="H364:I364"/>
    <mergeCell ref="J364:L364"/>
    <mergeCell ref="M364:O364"/>
    <mergeCell ref="P364:R364"/>
    <mergeCell ref="S364:U364"/>
    <mergeCell ref="V364:X364"/>
    <mergeCell ref="AZ459:BB463"/>
    <mergeCell ref="C30:AK31"/>
    <mergeCell ref="AW464:AY464"/>
    <mergeCell ref="AZ464:BB464"/>
    <mergeCell ref="AK464:AM464"/>
    <mergeCell ref="AN464:AP464"/>
    <mergeCell ref="AQ464:AS464"/>
    <mergeCell ref="AT464:AV464"/>
    <mergeCell ref="Y464:AA464"/>
    <mergeCell ref="C364:G364"/>
    <mergeCell ref="V464:X464"/>
    <mergeCell ref="AN458:AP463"/>
    <mergeCell ref="AH464:AJ464"/>
    <mergeCell ref="AB464:AD464"/>
    <mergeCell ref="AE464:AG464"/>
    <mergeCell ref="AW459:AY463"/>
    <mergeCell ref="AQ458:BB458"/>
    <mergeCell ref="P459:R463"/>
    <mergeCell ref="S459:U463"/>
    <mergeCell ref="V459:X463"/>
    <mergeCell ref="AB459:AD463"/>
    <mergeCell ref="AE459:AG463"/>
    <mergeCell ref="AH459:AJ463"/>
    <mergeCell ref="AK459:AM463"/>
    <mergeCell ref="AQ459:AS463"/>
    <mergeCell ref="AT459:AV463"/>
    <mergeCell ref="AZ334:BB334"/>
    <mergeCell ref="C457:G463"/>
    <mergeCell ref="H457:I463"/>
    <mergeCell ref="J457:L463"/>
    <mergeCell ref="M457:BB457"/>
    <mergeCell ref="M458:O463"/>
    <mergeCell ref="P458:X458"/>
    <mergeCell ref="Y458:AA463"/>
    <mergeCell ref="AB458:AM458"/>
    <mergeCell ref="AN334:AP334"/>
    <mergeCell ref="Y334:AA334"/>
    <mergeCell ref="AQ334:AS334"/>
    <mergeCell ref="AT334:AV334"/>
    <mergeCell ref="AW334:AY334"/>
    <mergeCell ref="AB334:AD334"/>
    <mergeCell ref="AE334:AG334"/>
    <mergeCell ref="AH334:AJ334"/>
    <mergeCell ref="AK334:AM334"/>
    <mergeCell ref="AT330:AV333"/>
    <mergeCell ref="AW330:AY333"/>
    <mergeCell ref="AZ330:BB333"/>
    <mergeCell ref="C334:G334"/>
    <mergeCell ref="H334:I334"/>
    <mergeCell ref="J334:L334"/>
    <mergeCell ref="M334:O334"/>
    <mergeCell ref="P334:R334"/>
    <mergeCell ref="S334:U334"/>
    <mergeCell ref="V334:X334"/>
    <mergeCell ref="AN329:AP333"/>
    <mergeCell ref="AQ329:BB329"/>
    <mergeCell ref="P330:R333"/>
    <mergeCell ref="S330:U333"/>
    <mergeCell ref="V330:X333"/>
    <mergeCell ref="AB330:AD333"/>
    <mergeCell ref="AE330:AG333"/>
    <mergeCell ref="AH330:AJ333"/>
    <mergeCell ref="AK330:AM333"/>
    <mergeCell ref="AQ330:AS333"/>
    <mergeCell ref="AW312:AY312"/>
    <mergeCell ref="AZ312:BB312"/>
    <mergeCell ref="C328:G333"/>
    <mergeCell ref="H328:I333"/>
    <mergeCell ref="J328:L333"/>
    <mergeCell ref="M328:BB328"/>
    <mergeCell ref="M329:O333"/>
    <mergeCell ref="P329:X329"/>
    <mergeCell ref="Y329:AA333"/>
    <mergeCell ref="AB329:AM329"/>
    <mergeCell ref="AE312:AG312"/>
    <mergeCell ref="AH312:AJ312"/>
    <mergeCell ref="AK312:AM312"/>
    <mergeCell ref="AN312:AP312"/>
    <mergeCell ref="AQ312:AS312"/>
    <mergeCell ref="AT312:AV312"/>
    <mergeCell ref="AZ308:BB311"/>
    <mergeCell ref="C312:G312"/>
    <mergeCell ref="H312:I312"/>
    <mergeCell ref="J312:L312"/>
    <mergeCell ref="M312:O312"/>
    <mergeCell ref="P312:R312"/>
    <mergeCell ref="S312:U312"/>
    <mergeCell ref="V312:X312"/>
    <mergeCell ref="Y312:AA312"/>
    <mergeCell ref="AB312:AD312"/>
    <mergeCell ref="V308:X311"/>
    <mergeCell ref="AB308:AD311"/>
    <mergeCell ref="AE308:AG311"/>
    <mergeCell ref="AH308:AJ311"/>
    <mergeCell ref="AK308:AM311"/>
    <mergeCell ref="AQ308:AS311"/>
    <mergeCell ref="AN307:AP311"/>
    <mergeCell ref="AQ307:BB307"/>
    <mergeCell ref="AT308:AV311"/>
    <mergeCell ref="AW308:AY311"/>
    <mergeCell ref="C306:G311"/>
    <mergeCell ref="H306:I311"/>
    <mergeCell ref="J306:L311"/>
    <mergeCell ref="M306:BB306"/>
    <mergeCell ref="M307:O311"/>
    <mergeCell ref="P307:X307"/>
    <mergeCell ref="Y307:AA311"/>
    <mergeCell ref="AB307:AM307"/>
    <mergeCell ref="P308:R311"/>
    <mergeCell ref="S308:U311"/>
    <mergeCell ref="AK289:AM289"/>
    <mergeCell ref="AN289:AP289"/>
    <mergeCell ref="AQ289:AS289"/>
    <mergeCell ref="AT289:AV289"/>
    <mergeCell ref="AW289:AY289"/>
    <mergeCell ref="AZ289:BB289"/>
    <mergeCell ref="S289:U289"/>
    <mergeCell ref="V289:X289"/>
    <mergeCell ref="Y289:AA289"/>
    <mergeCell ref="AB289:AD289"/>
    <mergeCell ref="AE289:AG289"/>
    <mergeCell ref="AH289:AJ289"/>
    <mergeCell ref="AK285:AM288"/>
    <mergeCell ref="AQ285:AS288"/>
    <mergeCell ref="AT285:AV288"/>
    <mergeCell ref="AW285:AY288"/>
    <mergeCell ref="AZ285:BB288"/>
    <mergeCell ref="C289:G289"/>
    <mergeCell ref="H289:I289"/>
    <mergeCell ref="J289:L289"/>
    <mergeCell ref="M289:O289"/>
    <mergeCell ref="P289:R289"/>
    <mergeCell ref="P285:R288"/>
    <mergeCell ref="S285:U288"/>
    <mergeCell ref="V285:X288"/>
    <mergeCell ref="AB285:AD288"/>
    <mergeCell ref="AE285:AG288"/>
    <mergeCell ref="AH285:AJ288"/>
    <mergeCell ref="C283:G288"/>
    <mergeCell ref="H283:I288"/>
    <mergeCell ref="J283:L288"/>
    <mergeCell ref="M283:BB283"/>
    <mergeCell ref="M284:O288"/>
    <mergeCell ref="P284:X284"/>
    <mergeCell ref="Y284:AA288"/>
    <mergeCell ref="AB284:AM284"/>
    <mergeCell ref="AN284:AP288"/>
    <mergeCell ref="AQ284:BB284"/>
    <mergeCell ref="AQ217:AS217"/>
    <mergeCell ref="AT217:AV217"/>
    <mergeCell ref="AW217:AY217"/>
    <mergeCell ref="AZ217:BB217"/>
    <mergeCell ref="AW275:AY275"/>
    <mergeCell ref="AW276:AY276"/>
    <mergeCell ref="Y217:AA217"/>
    <mergeCell ref="AB217:AD217"/>
    <mergeCell ref="AE217:AG217"/>
    <mergeCell ref="AH217:AJ217"/>
    <mergeCell ref="AK217:AM217"/>
    <mergeCell ref="AN217:AP217"/>
    <mergeCell ref="S213:U216"/>
    <mergeCell ref="V213:X216"/>
    <mergeCell ref="Y213:AA216"/>
    <mergeCell ref="AE213:AG216"/>
    <mergeCell ref="C217:J217"/>
    <mergeCell ref="K217:L217"/>
    <mergeCell ref="M217:O217"/>
    <mergeCell ref="P217:R217"/>
    <mergeCell ref="S217:U217"/>
    <mergeCell ref="V217:X217"/>
    <mergeCell ref="AB212:AD216"/>
    <mergeCell ref="AE212:AP212"/>
    <mergeCell ref="AQ212:AS216"/>
    <mergeCell ref="AT212:AV216"/>
    <mergeCell ref="AW212:BB212"/>
    <mergeCell ref="AH213:AJ216"/>
    <mergeCell ref="AK213:AM216"/>
    <mergeCell ref="AN213:AP216"/>
    <mergeCell ref="AW213:AY216"/>
    <mergeCell ref="AZ213:BB216"/>
    <mergeCell ref="AQ160:AS160"/>
    <mergeCell ref="AT160:AV160"/>
    <mergeCell ref="AW160:AY160"/>
    <mergeCell ref="AZ160:BB160"/>
    <mergeCell ref="C211:J216"/>
    <mergeCell ref="K211:L216"/>
    <mergeCell ref="M211:O216"/>
    <mergeCell ref="P211:BB211"/>
    <mergeCell ref="P212:R216"/>
    <mergeCell ref="S212:AA212"/>
    <mergeCell ref="Y160:AA160"/>
    <mergeCell ref="AB160:AD160"/>
    <mergeCell ref="AE160:AG160"/>
    <mergeCell ref="AH160:AJ160"/>
    <mergeCell ref="AK160:AM160"/>
    <mergeCell ref="AN160:AP160"/>
    <mergeCell ref="C160:J160"/>
    <mergeCell ref="K160:L160"/>
    <mergeCell ref="M160:O160"/>
    <mergeCell ref="P160:R160"/>
    <mergeCell ref="S160:U160"/>
    <mergeCell ref="V160:X160"/>
    <mergeCell ref="AZ151:BB151"/>
    <mergeCell ref="Y156:AA159"/>
    <mergeCell ref="AE156:AG159"/>
    <mergeCell ref="AH156:AJ159"/>
    <mergeCell ref="AK156:AM159"/>
    <mergeCell ref="AT155:AV159"/>
    <mergeCell ref="AW155:BB155"/>
    <mergeCell ref="AN156:AP159"/>
    <mergeCell ref="AQ155:AS159"/>
    <mergeCell ref="S98:U98"/>
    <mergeCell ref="V98:X98"/>
    <mergeCell ref="Y98:AA98"/>
    <mergeCell ref="AH150:AJ150"/>
    <mergeCell ref="AK150:AM150"/>
    <mergeCell ref="AN150:AP150"/>
    <mergeCell ref="AQ150:AS150"/>
    <mergeCell ref="AN149:AP149"/>
    <mergeCell ref="V156:X159"/>
    <mergeCell ref="C154:J159"/>
    <mergeCell ref="K154:L159"/>
    <mergeCell ref="M154:O159"/>
    <mergeCell ref="P154:BB154"/>
    <mergeCell ref="P155:R159"/>
    <mergeCell ref="S155:AA155"/>
    <mergeCell ref="AB155:AD159"/>
    <mergeCell ref="AW156:AY159"/>
    <mergeCell ref="AZ156:BB159"/>
    <mergeCell ref="S156:U159"/>
    <mergeCell ref="AZ94:BB97"/>
    <mergeCell ref="AW94:AY97"/>
    <mergeCell ref="C98:J98"/>
    <mergeCell ref="K98:L98"/>
    <mergeCell ref="M98:O98"/>
    <mergeCell ref="P98:R98"/>
    <mergeCell ref="AN98:AP98"/>
    <mergeCell ref="AT98:AV98"/>
    <mergeCell ref="AW98:AY98"/>
    <mergeCell ref="AN488:AP488"/>
    <mergeCell ref="AQ488:AS488"/>
    <mergeCell ref="AT488:AV488"/>
    <mergeCell ref="AW488:AY488"/>
    <mergeCell ref="AZ488:BB488"/>
    <mergeCell ref="V94:X97"/>
    <mergeCell ref="Y94:AA97"/>
    <mergeCell ref="AE94:AG97"/>
    <mergeCell ref="AB98:AD98"/>
    <mergeCell ref="AE98:AG98"/>
    <mergeCell ref="C488:G488"/>
    <mergeCell ref="H488:I488"/>
    <mergeCell ref="J488:L488"/>
    <mergeCell ref="M488:O488"/>
    <mergeCell ref="AE488:AG488"/>
    <mergeCell ref="AH488:AJ488"/>
    <mergeCell ref="AH487:AJ487"/>
    <mergeCell ref="AK487:AM487"/>
    <mergeCell ref="P488:R488"/>
    <mergeCell ref="S488:U488"/>
    <mergeCell ref="V488:X488"/>
    <mergeCell ref="Y488:AA488"/>
    <mergeCell ref="AK488:AM488"/>
    <mergeCell ref="V487:X487"/>
    <mergeCell ref="Y487:AA487"/>
    <mergeCell ref="AB488:AD488"/>
    <mergeCell ref="AZ487:BB487"/>
    <mergeCell ref="AN487:AP487"/>
    <mergeCell ref="AQ487:AS487"/>
    <mergeCell ref="AT487:AV487"/>
    <mergeCell ref="AW487:AY487"/>
    <mergeCell ref="AB487:AD487"/>
    <mergeCell ref="AE487:AG487"/>
    <mergeCell ref="C487:G487"/>
    <mergeCell ref="H487:I487"/>
    <mergeCell ref="J487:L487"/>
    <mergeCell ref="M487:O487"/>
    <mergeCell ref="P487:R487"/>
    <mergeCell ref="S487:U487"/>
    <mergeCell ref="AK486:AM486"/>
    <mergeCell ref="AN486:AP486"/>
    <mergeCell ref="AQ486:AS486"/>
    <mergeCell ref="AT486:AV486"/>
    <mergeCell ref="AW486:AY486"/>
    <mergeCell ref="AZ486:BB486"/>
    <mergeCell ref="S486:U486"/>
    <mergeCell ref="V486:X486"/>
    <mergeCell ref="Y486:AA486"/>
    <mergeCell ref="AB486:AD486"/>
    <mergeCell ref="AE486:AG486"/>
    <mergeCell ref="AH486:AJ486"/>
    <mergeCell ref="AN485:AP485"/>
    <mergeCell ref="AQ485:AS485"/>
    <mergeCell ref="AT485:AV485"/>
    <mergeCell ref="AW485:AY485"/>
    <mergeCell ref="AZ485:BB485"/>
    <mergeCell ref="C486:G486"/>
    <mergeCell ref="H486:I486"/>
    <mergeCell ref="J486:L486"/>
    <mergeCell ref="M486:O486"/>
    <mergeCell ref="P486:R486"/>
    <mergeCell ref="V485:X485"/>
    <mergeCell ref="Y485:AA485"/>
    <mergeCell ref="AB485:AD485"/>
    <mergeCell ref="AE485:AG485"/>
    <mergeCell ref="AH485:AJ485"/>
    <mergeCell ref="AK485:AM485"/>
    <mergeCell ref="C485:G485"/>
    <mergeCell ref="H485:I485"/>
    <mergeCell ref="J485:L485"/>
    <mergeCell ref="M485:O485"/>
    <mergeCell ref="P485:R485"/>
    <mergeCell ref="S485:U485"/>
    <mergeCell ref="AK484:AM484"/>
    <mergeCell ref="AN484:AP484"/>
    <mergeCell ref="AQ484:AS484"/>
    <mergeCell ref="AT484:AV484"/>
    <mergeCell ref="AW484:AY484"/>
    <mergeCell ref="AZ484:BB484"/>
    <mergeCell ref="S484:U484"/>
    <mergeCell ref="V484:X484"/>
    <mergeCell ref="Y484:AA484"/>
    <mergeCell ref="AB484:AD484"/>
    <mergeCell ref="AE484:AG484"/>
    <mergeCell ref="AH484:AJ484"/>
    <mergeCell ref="AN483:AP483"/>
    <mergeCell ref="AQ483:AS483"/>
    <mergeCell ref="AT483:AV483"/>
    <mergeCell ref="AW483:AY483"/>
    <mergeCell ref="AZ483:BB483"/>
    <mergeCell ref="C484:G484"/>
    <mergeCell ref="H484:I484"/>
    <mergeCell ref="J484:L484"/>
    <mergeCell ref="M484:O484"/>
    <mergeCell ref="P484:R484"/>
    <mergeCell ref="V483:X483"/>
    <mergeCell ref="Y483:AA483"/>
    <mergeCell ref="AB483:AD483"/>
    <mergeCell ref="AE483:AG483"/>
    <mergeCell ref="AH483:AJ483"/>
    <mergeCell ref="AK483:AM483"/>
    <mergeCell ref="C483:G483"/>
    <mergeCell ref="H483:I483"/>
    <mergeCell ref="J483:L483"/>
    <mergeCell ref="M483:O483"/>
    <mergeCell ref="P483:R483"/>
    <mergeCell ref="S483:U483"/>
    <mergeCell ref="AN477:AP482"/>
    <mergeCell ref="P478:R482"/>
    <mergeCell ref="S478:U482"/>
    <mergeCell ref="V478:X482"/>
    <mergeCell ref="AB478:AD482"/>
    <mergeCell ref="AE478:AG482"/>
    <mergeCell ref="AH478:AJ482"/>
    <mergeCell ref="AQ477:BB477"/>
    <mergeCell ref="M476:BB476"/>
    <mergeCell ref="C476:G482"/>
    <mergeCell ref="H476:I482"/>
    <mergeCell ref="J476:L482"/>
    <mergeCell ref="M477:O482"/>
    <mergeCell ref="AZ478:BB482"/>
    <mergeCell ref="P477:X477"/>
    <mergeCell ref="Y477:AA482"/>
    <mergeCell ref="AB477:AM477"/>
    <mergeCell ref="C474:BB474"/>
    <mergeCell ref="AZ471:BB471"/>
    <mergeCell ref="AN471:AP471"/>
    <mergeCell ref="AQ471:AS471"/>
    <mergeCell ref="AT471:AV471"/>
    <mergeCell ref="AW471:AY471"/>
    <mergeCell ref="AB471:AD471"/>
    <mergeCell ref="AE471:AG471"/>
    <mergeCell ref="AH471:AJ471"/>
    <mergeCell ref="AK471:AM471"/>
    <mergeCell ref="AZ470:BB470"/>
    <mergeCell ref="C471:G471"/>
    <mergeCell ref="H471:I471"/>
    <mergeCell ref="J471:L471"/>
    <mergeCell ref="M471:O471"/>
    <mergeCell ref="P471:R471"/>
    <mergeCell ref="S471:U471"/>
    <mergeCell ref="V471:X471"/>
    <mergeCell ref="Y471:AA471"/>
    <mergeCell ref="AN470:AP470"/>
    <mergeCell ref="V470:X470"/>
    <mergeCell ref="Y470:AA470"/>
    <mergeCell ref="AQ470:AS470"/>
    <mergeCell ref="AT470:AV470"/>
    <mergeCell ref="AW470:AY470"/>
    <mergeCell ref="AB470:AD470"/>
    <mergeCell ref="AE470:AG470"/>
    <mergeCell ref="AH470:AJ470"/>
    <mergeCell ref="AK470:AM470"/>
    <mergeCell ref="C470:G470"/>
    <mergeCell ref="H470:I470"/>
    <mergeCell ref="J470:L470"/>
    <mergeCell ref="M470:O470"/>
    <mergeCell ref="P470:R470"/>
    <mergeCell ref="S470:U470"/>
    <mergeCell ref="AK469:AM469"/>
    <mergeCell ref="AN469:AP469"/>
    <mergeCell ref="AQ469:AS469"/>
    <mergeCell ref="AT469:AV469"/>
    <mergeCell ref="AW469:AY469"/>
    <mergeCell ref="AZ469:BB469"/>
    <mergeCell ref="S469:U469"/>
    <mergeCell ref="V469:X469"/>
    <mergeCell ref="Y469:AA469"/>
    <mergeCell ref="AB469:AD469"/>
    <mergeCell ref="AE469:AG469"/>
    <mergeCell ref="AH469:AJ469"/>
    <mergeCell ref="AN468:AP468"/>
    <mergeCell ref="AQ468:AS468"/>
    <mergeCell ref="AT468:AV468"/>
    <mergeCell ref="AW468:AY468"/>
    <mergeCell ref="AZ468:BB468"/>
    <mergeCell ref="C469:G469"/>
    <mergeCell ref="H469:I469"/>
    <mergeCell ref="J469:L469"/>
    <mergeCell ref="M469:O469"/>
    <mergeCell ref="P469:R469"/>
    <mergeCell ref="V468:X468"/>
    <mergeCell ref="Y468:AA468"/>
    <mergeCell ref="AB468:AD468"/>
    <mergeCell ref="AE468:AG468"/>
    <mergeCell ref="AH468:AJ468"/>
    <mergeCell ref="AK468:AM468"/>
    <mergeCell ref="AQ467:AS467"/>
    <mergeCell ref="AT467:AV467"/>
    <mergeCell ref="AW467:AY467"/>
    <mergeCell ref="AZ467:BB467"/>
    <mergeCell ref="C468:G468"/>
    <mergeCell ref="H468:I468"/>
    <mergeCell ref="J468:L468"/>
    <mergeCell ref="M468:O468"/>
    <mergeCell ref="P468:R468"/>
    <mergeCell ref="S468:U468"/>
    <mergeCell ref="Y467:AA467"/>
    <mergeCell ref="AB467:AD467"/>
    <mergeCell ref="AE467:AG467"/>
    <mergeCell ref="AH467:AJ467"/>
    <mergeCell ref="AK467:AM467"/>
    <mergeCell ref="AN467:AP467"/>
    <mergeCell ref="AT472:AV472"/>
    <mergeCell ref="AW472:AY472"/>
    <mergeCell ref="AZ472:BB472"/>
    <mergeCell ref="C467:G467"/>
    <mergeCell ref="H467:I467"/>
    <mergeCell ref="J467:L467"/>
    <mergeCell ref="M467:O467"/>
    <mergeCell ref="P467:R467"/>
    <mergeCell ref="S467:U467"/>
    <mergeCell ref="V467:X467"/>
    <mergeCell ref="P472:R472"/>
    <mergeCell ref="S472:U472"/>
    <mergeCell ref="V472:X472"/>
    <mergeCell ref="Y472:AA472"/>
    <mergeCell ref="C472:G472"/>
    <mergeCell ref="H472:I472"/>
    <mergeCell ref="J472:L472"/>
    <mergeCell ref="M472:O472"/>
    <mergeCell ref="AB472:AD472"/>
    <mergeCell ref="AQ478:AS482"/>
    <mergeCell ref="AT478:AV482"/>
    <mergeCell ref="AW478:AY482"/>
    <mergeCell ref="AK478:AM482"/>
    <mergeCell ref="AE472:AG472"/>
    <mergeCell ref="AH472:AJ472"/>
    <mergeCell ref="AK472:AM472"/>
    <mergeCell ref="AN472:AP472"/>
    <mergeCell ref="AQ472:AS472"/>
    <mergeCell ref="AK466:AM466"/>
    <mergeCell ref="AN466:AP466"/>
    <mergeCell ref="AQ466:AS466"/>
    <mergeCell ref="AT466:AV466"/>
    <mergeCell ref="AW466:AY466"/>
    <mergeCell ref="AZ466:BB466"/>
    <mergeCell ref="S466:U466"/>
    <mergeCell ref="V466:X466"/>
    <mergeCell ref="Y466:AA466"/>
    <mergeCell ref="AB466:AD466"/>
    <mergeCell ref="AE466:AG466"/>
    <mergeCell ref="AH466:AJ466"/>
    <mergeCell ref="AN465:AP465"/>
    <mergeCell ref="AQ465:AS465"/>
    <mergeCell ref="AT465:AV465"/>
    <mergeCell ref="AW465:AY465"/>
    <mergeCell ref="AZ465:BB465"/>
    <mergeCell ref="C466:G466"/>
    <mergeCell ref="H466:I466"/>
    <mergeCell ref="J466:L466"/>
    <mergeCell ref="M466:O466"/>
    <mergeCell ref="P466:R466"/>
    <mergeCell ref="V465:X465"/>
    <mergeCell ref="Y465:AA465"/>
    <mergeCell ref="AB465:AD465"/>
    <mergeCell ref="AE465:AG465"/>
    <mergeCell ref="AH465:AJ465"/>
    <mergeCell ref="AK465:AM465"/>
    <mergeCell ref="C465:G465"/>
    <mergeCell ref="H465:I465"/>
    <mergeCell ref="J465:L465"/>
    <mergeCell ref="M465:O465"/>
    <mergeCell ref="P465:R465"/>
    <mergeCell ref="S465:U465"/>
    <mergeCell ref="AK455:AM455"/>
    <mergeCell ref="AN455:AP455"/>
    <mergeCell ref="AQ455:AS455"/>
    <mergeCell ref="AT455:AV455"/>
    <mergeCell ref="AW455:AY455"/>
    <mergeCell ref="AZ455:BB455"/>
    <mergeCell ref="S455:U455"/>
    <mergeCell ref="V455:X455"/>
    <mergeCell ref="Y455:AA455"/>
    <mergeCell ref="AB455:AD455"/>
    <mergeCell ref="AE455:AG455"/>
    <mergeCell ref="AH455:AJ455"/>
    <mergeCell ref="AN454:AP454"/>
    <mergeCell ref="AQ454:AS454"/>
    <mergeCell ref="AT454:AV454"/>
    <mergeCell ref="AW454:AY454"/>
    <mergeCell ref="AZ454:BB454"/>
    <mergeCell ref="C455:G455"/>
    <mergeCell ref="H455:I455"/>
    <mergeCell ref="J455:L455"/>
    <mergeCell ref="M455:O455"/>
    <mergeCell ref="P455:R455"/>
    <mergeCell ref="V454:X454"/>
    <mergeCell ref="Y454:AA454"/>
    <mergeCell ref="AB454:AD454"/>
    <mergeCell ref="AE454:AG454"/>
    <mergeCell ref="AH454:AJ454"/>
    <mergeCell ref="AK454:AM454"/>
    <mergeCell ref="C454:G454"/>
    <mergeCell ref="H454:I454"/>
    <mergeCell ref="J454:L454"/>
    <mergeCell ref="M454:O454"/>
    <mergeCell ref="P454:R454"/>
    <mergeCell ref="S454:U454"/>
    <mergeCell ref="AK453:AM453"/>
    <mergeCell ref="AN453:AP453"/>
    <mergeCell ref="AQ453:AS453"/>
    <mergeCell ref="AT453:AV453"/>
    <mergeCell ref="AW453:AY453"/>
    <mergeCell ref="AZ453:BB453"/>
    <mergeCell ref="S453:U453"/>
    <mergeCell ref="V453:X453"/>
    <mergeCell ref="Y453:AA453"/>
    <mergeCell ref="AB453:AD453"/>
    <mergeCell ref="AE453:AG453"/>
    <mergeCell ref="AH453:AJ453"/>
    <mergeCell ref="AN452:AP452"/>
    <mergeCell ref="AQ452:AS452"/>
    <mergeCell ref="AT452:AV452"/>
    <mergeCell ref="AW452:AY452"/>
    <mergeCell ref="AZ452:BB452"/>
    <mergeCell ref="C453:G453"/>
    <mergeCell ref="H453:I453"/>
    <mergeCell ref="J453:L453"/>
    <mergeCell ref="M453:O453"/>
    <mergeCell ref="P453:R453"/>
    <mergeCell ref="V452:X452"/>
    <mergeCell ref="Y452:AA452"/>
    <mergeCell ref="AB452:AD452"/>
    <mergeCell ref="AE452:AG452"/>
    <mergeCell ref="AH452:AJ452"/>
    <mergeCell ref="AK452:AM452"/>
    <mergeCell ref="C452:G452"/>
    <mergeCell ref="H452:I452"/>
    <mergeCell ref="J452:L452"/>
    <mergeCell ref="M452:O452"/>
    <mergeCell ref="P452:R452"/>
    <mergeCell ref="S452:U452"/>
    <mergeCell ref="AK451:AM451"/>
    <mergeCell ref="AN451:AP451"/>
    <mergeCell ref="AQ451:AS451"/>
    <mergeCell ref="AT451:AV451"/>
    <mergeCell ref="AW451:AY451"/>
    <mergeCell ref="AZ451:BB451"/>
    <mergeCell ref="S451:U451"/>
    <mergeCell ref="V451:X451"/>
    <mergeCell ref="Y451:AA451"/>
    <mergeCell ref="AB451:AD451"/>
    <mergeCell ref="AE451:AG451"/>
    <mergeCell ref="AH451:AJ451"/>
    <mergeCell ref="AN450:AP450"/>
    <mergeCell ref="AQ450:AS450"/>
    <mergeCell ref="AT450:AV450"/>
    <mergeCell ref="AW450:AY450"/>
    <mergeCell ref="AZ450:BB450"/>
    <mergeCell ref="C451:G451"/>
    <mergeCell ref="H451:I451"/>
    <mergeCell ref="J451:L451"/>
    <mergeCell ref="M451:O451"/>
    <mergeCell ref="P451:R451"/>
    <mergeCell ref="V450:X450"/>
    <mergeCell ref="Y450:AA450"/>
    <mergeCell ref="AB450:AD450"/>
    <mergeCell ref="AE450:AG450"/>
    <mergeCell ref="AH450:AJ450"/>
    <mergeCell ref="AK450:AM450"/>
    <mergeCell ref="C450:G450"/>
    <mergeCell ref="H450:I450"/>
    <mergeCell ref="J450:L450"/>
    <mergeCell ref="M450:O450"/>
    <mergeCell ref="P450:R450"/>
    <mergeCell ref="S450:U450"/>
    <mergeCell ref="AK449:AM449"/>
    <mergeCell ref="AN449:AP449"/>
    <mergeCell ref="AQ449:AS449"/>
    <mergeCell ref="AT449:AV449"/>
    <mergeCell ref="AW449:AY449"/>
    <mergeCell ref="AZ449:BB449"/>
    <mergeCell ref="S449:U449"/>
    <mergeCell ref="V449:X449"/>
    <mergeCell ref="Y449:AA449"/>
    <mergeCell ref="AB449:AD449"/>
    <mergeCell ref="AE449:AG449"/>
    <mergeCell ref="AH449:AJ449"/>
    <mergeCell ref="AN448:AP448"/>
    <mergeCell ref="AQ448:AS448"/>
    <mergeCell ref="AT448:AV448"/>
    <mergeCell ref="AW448:AY448"/>
    <mergeCell ref="AZ448:BB448"/>
    <mergeCell ref="C449:G449"/>
    <mergeCell ref="H449:I449"/>
    <mergeCell ref="J449:L449"/>
    <mergeCell ref="M449:O449"/>
    <mergeCell ref="P449:R449"/>
    <mergeCell ref="V448:X448"/>
    <mergeCell ref="Y448:AA448"/>
    <mergeCell ref="AB448:AD448"/>
    <mergeCell ref="AE448:AG448"/>
    <mergeCell ref="AH448:AJ448"/>
    <mergeCell ref="AK448:AM448"/>
    <mergeCell ref="C448:G448"/>
    <mergeCell ref="H448:I448"/>
    <mergeCell ref="J448:L448"/>
    <mergeCell ref="M448:O448"/>
    <mergeCell ref="P448:R448"/>
    <mergeCell ref="S448:U448"/>
    <mergeCell ref="AK447:AM447"/>
    <mergeCell ref="AN447:AP447"/>
    <mergeCell ref="AQ447:AS447"/>
    <mergeCell ref="AT447:AV447"/>
    <mergeCell ref="AW447:AY447"/>
    <mergeCell ref="AZ447:BB447"/>
    <mergeCell ref="S447:U447"/>
    <mergeCell ref="V447:X447"/>
    <mergeCell ref="Y447:AA447"/>
    <mergeCell ref="AB447:AD447"/>
    <mergeCell ref="AE447:AG447"/>
    <mergeCell ref="AH447:AJ447"/>
    <mergeCell ref="AK442:AM446"/>
    <mergeCell ref="AQ442:AS446"/>
    <mergeCell ref="AT442:AV446"/>
    <mergeCell ref="AW442:AY446"/>
    <mergeCell ref="AZ442:BB446"/>
    <mergeCell ref="C447:G447"/>
    <mergeCell ref="H447:I447"/>
    <mergeCell ref="J447:L447"/>
    <mergeCell ref="M447:O447"/>
    <mergeCell ref="P447:R447"/>
    <mergeCell ref="P442:R446"/>
    <mergeCell ref="S442:U446"/>
    <mergeCell ref="V442:X446"/>
    <mergeCell ref="AB442:AD446"/>
    <mergeCell ref="AE442:AG446"/>
    <mergeCell ref="AH442:AJ446"/>
    <mergeCell ref="C440:G446"/>
    <mergeCell ref="H440:I446"/>
    <mergeCell ref="J440:L446"/>
    <mergeCell ref="M440:BB440"/>
    <mergeCell ref="M441:O446"/>
    <mergeCell ref="P441:X441"/>
    <mergeCell ref="Y441:AA446"/>
    <mergeCell ref="AB441:AM441"/>
    <mergeCell ref="AN441:AP446"/>
    <mergeCell ref="AQ441:BB441"/>
    <mergeCell ref="AN435:AP435"/>
    <mergeCell ref="AQ435:AS435"/>
    <mergeCell ref="AT435:AV435"/>
    <mergeCell ref="AW435:AY435"/>
    <mergeCell ref="AZ435:BB435"/>
    <mergeCell ref="C438:BB438"/>
    <mergeCell ref="V435:X435"/>
    <mergeCell ref="Y435:AA435"/>
    <mergeCell ref="AB435:AD435"/>
    <mergeCell ref="AE435:AG435"/>
    <mergeCell ref="AH435:AJ435"/>
    <mergeCell ref="AK435:AM435"/>
    <mergeCell ref="C435:G435"/>
    <mergeCell ref="H435:I435"/>
    <mergeCell ref="J435:L435"/>
    <mergeCell ref="M435:O435"/>
    <mergeCell ref="P435:R435"/>
    <mergeCell ref="S435:U435"/>
    <mergeCell ref="AK434:AM434"/>
    <mergeCell ref="AN434:AP434"/>
    <mergeCell ref="AQ434:AS434"/>
    <mergeCell ref="AT434:AV434"/>
    <mergeCell ref="AW434:AY434"/>
    <mergeCell ref="AZ434:BB434"/>
    <mergeCell ref="S434:U434"/>
    <mergeCell ref="V434:X434"/>
    <mergeCell ref="Y434:AA434"/>
    <mergeCell ref="AB434:AD434"/>
    <mergeCell ref="AE434:AG434"/>
    <mergeCell ref="AH434:AJ434"/>
    <mergeCell ref="AN433:AP433"/>
    <mergeCell ref="AQ433:AS433"/>
    <mergeCell ref="AT433:AV433"/>
    <mergeCell ref="AW433:AY433"/>
    <mergeCell ref="AZ433:BB433"/>
    <mergeCell ref="C434:G434"/>
    <mergeCell ref="H434:I434"/>
    <mergeCell ref="J434:L434"/>
    <mergeCell ref="M434:O434"/>
    <mergeCell ref="P434:R434"/>
    <mergeCell ref="V433:X433"/>
    <mergeCell ref="Y433:AA433"/>
    <mergeCell ref="AB433:AD433"/>
    <mergeCell ref="AE433:AG433"/>
    <mergeCell ref="AH433:AJ433"/>
    <mergeCell ref="AK433:AM433"/>
    <mergeCell ref="C433:G433"/>
    <mergeCell ref="H433:I433"/>
    <mergeCell ref="J433:L433"/>
    <mergeCell ref="M433:O433"/>
    <mergeCell ref="P433:R433"/>
    <mergeCell ref="S433:U433"/>
    <mergeCell ref="AK432:AM432"/>
    <mergeCell ref="AN432:AP432"/>
    <mergeCell ref="AQ432:AS432"/>
    <mergeCell ref="AT432:AV432"/>
    <mergeCell ref="AW432:AY432"/>
    <mergeCell ref="AZ432:BB432"/>
    <mergeCell ref="S432:U432"/>
    <mergeCell ref="V432:X432"/>
    <mergeCell ref="Y432:AA432"/>
    <mergeCell ref="AB432:AD432"/>
    <mergeCell ref="AE432:AG432"/>
    <mergeCell ref="AH432:AJ432"/>
    <mergeCell ref="AN431:AP431"/>
    <mergeCell ref="AQ431:AS431"/>
    <mergeCell ref="AT431:AV431"/>
    <mergeCell ref="AW431:AY431"/>
    <mergeCell ref="AZ431:BB431"/>
    <mergeCell ref="C432:G432"/>
    <mergeCell ref="H432:I432"/>
    <mergeCell ref="J432:L432"/>
    <mergeCell ref="M432:O432"/>
    <mergeCell ref="P432:R432"/>
    <mergeCell ref="V431:X431"/>
    <mergeCell ref="Y431:AA431"/>
    <mergeCell ref="AB431:AD431"/>
    <mergeCell ref="AE431:AG431"/>
    <mergeCell ref="AH431:AJ431"/>
    <mergeCell ref="AK431:AM431"/>
    <mergeCell ref="C431:G431"/>
    <mergeCell ref="H431:I431"/>
    <mergeCell ref="J431:L431"/>
    <mergeCell ref="M431:O431"/>
    <mergeCell ref="P431:R431"/>
    <mergeCell ref="S431:U431"/>
    <mergeCell ref="AK430:AM430"/>
    <mergeCell ref="AN430:AP430"/>
    <mergeCell ref="AQ430:AS430"/>
    <mergeCell ref="AT430:AV430"/>
    <mergeCell ref="AW430:AY430"/>
    <mergeCell ref="AZ430:BB430"/>
    <mergeCell ref="S430:U430"/>
    <mergeCell ref="V430:X430"/>
    <mergeCell ref="Y430:AA430"/>
    <mergeCell ref="AB430:AD430"/>
    <mergeCell ref="AE430:AG430"/>
    <mergeCell ref="AH430:AJ430"/>
    <mergeCell ref="AN429:AP429"/>
    <mergeCell ref="AQ429:AS429"/>
    <mergeCell ref="AT429:AV429"/>
    <mergeCell ref="AW429:AY429"/>
    <mergeCell ref="AZ429:BB429"/>
    <mergeCell ref="C430:G430"/>
    <mergeCell ref="H430:I430"/>
    <mergeCell ref="J430:L430"/>
    <mergeCell ref="M430:O430"/>
    <mergeCell ref="P430:R430"/>
    <mergeCell ref="V429:X429"/>
    <mergeCell ref="Y429:AA429"/>
    <mergeCell ref="AB429:AD429"/>
    <mergeCell ref="AE429:AG429"/>
    <mergeCell ref="AH429:AJ429"/>
    <mergeCell ref="AK429:AM429"/>
    <mergeCell ref="C429:G429"/>
    <mergeCell ref="H429:I429"/>
    <mergeCell ref="J429:L429"/>
    <mergeCell ref="M429:O429"/>
    <mergeCell ref="P429:R429"/>
    <mergeCell ref="S429:U429"/>
    <mergeCell ref="AK428:AM428"/>
    <mergeCell ref="AN428:AP428"/>
    <mergeCell ref="AQ428:AS428"/>
    <mergeCell ref="AT428:AV428"/>
    <mergeCell ref="AW428:AY428"/>
    <mergeCell ref="AZ428:BB428"/>
    <mergeCell ref="S428:U428"/>
    <mergeCell ref="V428:X428"/>
    <mergeCell ref="Y428:AA428"/>
    <mergeCell ref="AB428:AD428"/>
    <mergeCell ref="AE428:AG428"/>
    <mergeCell ref="AH428:AJ428"/>
    <mergeCell ref="AN427:AP427"/>
    <mergeCell ref="AQ427:AS427"/>
    <mergeCell ref="AT427:AV427"/>
    <mergeCell ref="AW427:AY427"/>
    <mergeCell ref="AZ427:BB427"/>
    <mergeCell ref="C428:G428"/>
    <mergeCell ref="H428:I428"/>
    <mergeCell ref="J428:L428"/>
    <mergeCell ref="M428:O428"/>
    <mergeCell ref="P428:R428"/>
    <mergeCell ref="V427:X427"/>
    <mergeCell ref="Y427:AA427"/>
    <mergeCell ref="AB427:AD427"/>
    <mergeCell ref="AE427:AG427"/>
    <mergeCell ref="AH427:AJ427"/>
    <mergeCell ref="AK427:AM427"/>
    <mergeCell ref="C427:G427"/>
    <mergeCell ref="H427:I427"/>
    <mergeCell ref="J427:L427"/>
    <mergeCell ref="M427:O427"/>
    <mergeCell ref="P427:R427"/>
    <mergeCell ref="S427:U427"/>
    <mergeCell ref="AK426:AM426"/>
    <mergeCell ref="AN426:AP426"/>
    <mergeCell ref="AQ426:AS426"/>
    <mergeCell ref="AT426:AV426"/>
    <mergeCell ref="AW426:AY426"/>
    <mergeCell ref="AZ426:BB426"/>
    <mergeCell ref="S426:U426"/>
    <mergeCell ref="V426:X426"/>
    <mergeCell ref="Y426:AA426"/>
    <mergeCell ref="AB426:AD426"/>
    <mergeCell ref="AE426:AG426"/>
    <mergeCell ref="AH426:AJ426"/>
    <mergeCell ref="AN425:AP425"/>
    <mergeCell ref="AQ425:AS425"/>
    <mergeCell ref="AT425:AV425"/>
    <mergeCell ref="AW425:AY425"/>
    <mergeCell ref="AZ425:BB425"/>
    <mergeCell ref="C426:G426"/>
    <mergeCell ref="H426:I426"/>
    <mergeCell ref="J426:L426"/>
    <mergeCell ref="M426:O426"/>
    <mergeCell ref="P426:R426"/>
    <mergeCell ref="V425:X425"/>
    <mergeCell ref="Y425:AA425"/>
    <mergeCell ref="AB425:AD425"/>
    <mergeCell ref="AE425:AG425"/>
    <mergeCell ref="AH425:AJ425"/>
    <mergeCell ref="AK425:AM425"/>
    <mergeCell ref="C425:G425"/>
    <mergeCell ref="H425:I425"/>
    <mergeCell ref="J425:L425"/>
    <mergeCell ref="M425:O425"/>
    <mergeCell ref="P425:R425"/>
    <mergeCell ref="S425:U425"/>
    <mergeCell ref="AK424:AM424"/>
    <mergeCell ref="AN424:AP424"/>
    <mergeCell ref="AQ424:AS424"/>
    <mergeCell ref="AT424:AV424"/>
    <mergeCell ref="AW424:AY424"/>
    <mergeCell ref="AZ424:BB424"/>
    <mergeCell ref="S424:U424"/>
    <mergeCell ref="V424:X424"/>
    <mergeCell ref="Y424:AA424"/>
    <mergeCell ref="AB424:AD424"/>
    <mergeCell ref="AE424:AG424"/>
    <mergeCell ref="AH424:AJ424"/>
    <mergeCell ref="AN423:AP423"/>
    <mergeCell ref="AQ423:AS423"/>
    <mergeCell ref="AT423:AV423"/>
    <mergeCell ref="AW423:AY423"/>
    <mergeCell ref="AZ423:BB423"/>
    <mergeCell ref="C424:G424"/>
    <mergeCell ref="H424:I424"/>
    <mergeCell ref="J424:L424"/>
    <mergeCell ref="M424:O424"/>
    <mergeCell ref="P424:R424"/>
    <mergeCell ref="V423:X423"/>
    <mergeCell ref="Y423:AA423"/>
    <mergeCell ref="AB423:AD423"/>
    <mergeCell ref="AE423:AG423"/>
    <mergeCell ref="AH423:AJ423"/>
    <mergeCell ref="AK423:AM423"/>
    <mergeCell ref="AQ422:AS422"/>
    <mergeCell ref="AT422:AV422"/>
    <mergeCell ref="AW422:AY422"/>
    <mergeCell ref="AZ422:BB422"/>
    <mergeCell ref="C423:G423"/>
    <mergeCell ref="H423:I423"/>
    <mergeCell ref="J423:L423"/>
    <mergeCell ref="M423:O423"/>
    <mergeCell ref="P423:R423"/>
    <mergeCell ref="S423:U423"/>
    <mergeCell ref="Y422:AA422"/>
    <mergeCell ref="AB422:AD422"/>
    <mergeCell ref="AE422:AG422"/>
    <mergeCell ref="AH422:AJ422"/>
    <mergeCell ref="AK422:AM422"/>
    <mergeCell ref="AN422:AP422"/>
    <mergeCell ref="AT421:AV421"/>
    <mergeCell ref="AW421:AY421"/>
    <mergeCell ref="AZ421:BB421"/>
    <mergeCell ref="C422:G422"/>
    <mergeCell ref="H422:I422"/>
    <mergeCell ref="J422:L422"/>
    <mergeCell ref="M422:O422"/>
    <mergeCell ref="P422:R422"/>
    <mergeCell ref="S422:U422"/>
    <mergeCell ref="V422:X422"/>
    <mergeCell ref="AB421:AD421"/>
    <mergeCell ref="AE421:AG421"/>
    <mergeCell ref="AH421:AJ421"/>
    <mergeCell ref="AK421:AM421"/>
    <mergeCell ref="AN421:AP421"/>
    <mergeCell ref="AQ421:AS421"/>
    <mergeCell ref="AW416:AY420"/>
    <mergeCell ref="AZ416:BB420"/>
    <mergeCell ref="C421:G421"/>
    <mergeCell ref="H421:I421"/>
    <mergeCell ref="J421:L421"/>
    <mergeCell ref="M421:O421"/>
    <mergeCell ref="P421:R421"/>
    <mergeCell ref="S421:U421"/>
    <mergeCell ref="V421:X421"/>
    <mergeCell ref="Y421:AA421"/>
    <mergeCell ref="AQ415:BB415"/>
    <mergeCell ref="P416:R420"/>
    <mergeCell ref="S416:U420"/>
    <mergeCell ref="V416:X420"/>
    <mergeCell ref="AB416:AD420"/>
    <mergeCell ref="AE416:AG420"/>
    <mergeCell ref="AH416:AJ420"/>
    <mergeCell ref="AK416:AM420"/>
    <mergeCell ref="AQ416:AS420"/>
    <mergeCell ref="AT416:AV420"/>
    <mergeCell ref="AH406:AJ406"/>
    <mergeCell ref="AK406:AM406"/>
    <mergeCell ref="P415:X415"/>
    <mergeCell ref="Y415:AA420"/>
    <mergeCell ref="AB415:AM415"/>
    <mergeCell ref="AN415:AP420"/>
    <mergeCell ref="V406:X406"/>
    <mergeCell ref="Y406:AA406"/>
    <mergeCell ref="C412:BB412"/>
    <mergeCell ref="AZ406:BB406"/>
    <mergeCell ref="AN406:AP406"/>
    <mergeCell ref="AQ406:AS406"/>
    <mergeCell ref="AT406:AV406"/>
    <mergeCell ref="AW406:AY406"/>
    <mergeCell ref="AB406:AD406"/>
    <mergeCell ref="AE406:AG406"/>
    <mergeCell ref="C406:G406"/>
    <mergeCell ref="H406:I406"/>
    <mergeCell ref="J406:L406"/>
    <mergeCell ref="M406:O406"/>
    <mergeCell ref="P406:R406"/>
    <mergeCell ref="S406:U406"/>
    <mergeCell ref="AK405:AM405"/>
    <mergeCell ref="AN405:AP405"/>
    <mergeCell ref="AQ405:AS405"/>
    <mergeCell ref="AT405:AV405"/>
    <mergeCell ref="AW405:AY405"/>
    <mergeCell ref="AZ405:BB405"/>
    <mergeCell ref="S405:U405"/>
    <mergeCell ref="V405:X405"/>
    <mergeCell ref="Y405:AA405"/>
    <mergeCell ref="AB405:AD405"/>
    <mergeCell ref="AE405:AG405"/>
    <mergeCell ref="AH405:AJ405"/>
    <mergeCell ref="AN404:AP404"/>
    <mergeCell ref="AQ404:AS404"/>
    <mergeCell ref="AT404:AV404"/>
    <mergeCell ref="AW404:AY404"/>
    <mergeCell ref="AZ404:BB404"/>
    <mergeCell ref="C405:G405"/>
    <mergeCell ref="H405:I405"/>
    <mergeCell ref="J405:L405"/>
    <mergeCell ref="M405:O405"/>
    <mergeCell ref="P405:R405"/>
    <mergeCell ref="V404:X404"/>
    <mergeCell ref="Y404:AA404"/>
    <mergeCell ref="AB404:AD404"/>
    <mergeCell ref="AE404:AG404"/>
    <mergeCell ref="AH404:AJ404"/>
    <mergeCell ref="AK404:AM404"/>
    <mergeCell ref="C404:G404"/>
    <mergeCell ref="H404:I404"/>
    <mergeCell ref="J404:L404"/>
    <mergeCell ref="M404:O404"/>
    <mergeCell ref="P404:R404"/>
    <mergeCell ref="S404:U404"/>
    <mergeCell ref="AK403:AM403"/>
    <mergeCell ref="AN403:AP403"/>
    <mergeCell ref="AQ403:AS403"/>
    <mergeCell ref="AT403:AV403"/>
    <mergeCell ref="AW403:AY403"/>
    <mergeCell ref="AZ403:BB403"/>
    <mergeCell ref="S403:U403"/>
    <mergeCell ref="V403:X403"/>
    <mergeCell ref="Y403:AA403"/>
    <mergeCell ref="AB403:AD403"/>
    <mergeCell ref="AE403:AG403"/>
    <mergeCell ref="AH403:AJ403"/>
    <mergeCell ref="AN402:AP402"/>
    <mergeCell ref="AQ402:AS402"/>
    <mergeCell ref="AT402:AV402"/>
    <mergeCell ref="AW402:AY402"/>
    <mergeCell ref="AZ402:BB402"/>
    <mergeCell ref="C403:G403"/>
    <mergeCell ref="H403:I403"/>
    <mergeCell ref="J403:L403"/>
    <mergeCell ref="M403:O403"/>
    <mergeCell ref="P403:R403"/>
    <mergeCell ref="V402:X402"/>
    <mergeCell ref="Y402:AA402"/>
    <mergeCell ref="AB402:AD402"/>
    <mergeCell ref="AE402:AG402"/>
    <mergeCell ref="AH402:AJ402"/>
    <mergeCell ref="AK402:AM402"/>
    <mergeCell ref="C402:G402"/>
    <mergeCell ref="H402:I402"/>
    <mergeCell ref="J402:L402"/>
    <mergeCell ref="M402:O402"/>
    <mergeCell ref="P402:R402"/>
    <mergeCell ref="S402:U402"/>
    <mergeCell ref="AK401:AM401"/>
    <mergeCell ref="AN401:AP401"/>
    <mergeCell ref="AQ401:AS401"/>
    <mergeCell ref="AT401:AV401"/>
    <mergeCell ref="AW401:AY401"/>
    <mergeCell ref="AZ401:BB401"/>
    <mergeCell ref="S401:U401"/>
    <mergeCell ref="V401:X401"/>
    <mergeCell ref="Y401:AA401"/>
    <mergeCell ref="AB401:AD401"/>
    <mergeCell ref="AE401:AG401"/>
    <mergeCell ref="AH401:AJ401"/>
    <mergeCell ref="AN400:AP400"/>
    <mergeCell ref="AQ400:AS400"/>
    <mergeCell ref="AT400:AV400"/>
    <mergeCell ref="AW400:AY400"/>
    <mergeCell ref="AZ400:BB400"/>
    <mergeCell ref="C401:G401"/>
    <mergeCell ref="H401:I401"/>
    <mergeCell ref="J401:L401"/>
    <mergeCell ref="M401:O401"/>
    <mergeCell ref="P401:R401"/>
    <mergeCell ref="V400:X400"/>
    <mergeCell ref="Y400:AA400"/>
    <mergeCell ref="AB400:AD400"/>
    <mergeCell ref="AE400:AG400"/>
    <mergeCell ref="AH400:AJ400"/>
    <mergeCell ref="AK400:AM400"/>
    <mergeCell ref="C400:G400"/>
    <mergeCell ref="H400:I400"/>
    <mergeCell ref="J400:L400"/>
    <mergeCell ref="M400:O400"/>
    <mergeCell ref="P400:R400"/>
    <mergeCell ref="S400:U400"/>
    <mergeCell ref="AK399:AM399"/>
    <mergeCell ref="AN399:AP399"/>
    <mergeCell ref="AQ399:AS399"/>
    <mergeCell ref="AT399:AV399"/>
    <mergeCell ref="AW399:AY399"/>
    <mergeCell ref="AZ399:BB399"/>
    <mergeCell ref="S399:U399"/>
    <mergeCell ref="V399:X399"/>
    <mergeCell ref="Y399:AA399"/>
    <mergeCell ref="AB399:AD399"/>
    <mergeCell ref="AE399:AG399"/>
    <mergeCell ref="AH399:AJ399"/>
    <mergeCell ref="AN398:AP398"/>
    <mergeCell ref="AQ398:AS398"/>
    <mergeCell ref="AT398:AV398"/>
    <mergeCell ref="AW398:AY398"/>
    <mergeCell ref="AZ398:BB398"/>
    <mergeCell ref="C399:G399"/>
    <mergeCell ref="H399:I399"/>
    <mergeCell ref="J399:L399"/>
    <mergeCell ref="M399:O399"/>
    <mergeCell ref="P399:R399"/>
    <mergeCell ref="V398:X398"/>
    <mergeCell ref="Y398:AA398"/>
    <mergeCell ref="AB398:AD398"/>
    <mergeCell ref="AE398:AG398"/>
    <mergeCell ref="AH398:AJ398"/>
    <mergeCell ref="AK398:AM398"/>
    <mergeCell ref="C398:G398"/>
    <mergeCell ref="H398:I398"/>
    <mergeCell ref="J398:L398"/>
    <mergeCell ref="M398:O398"/>
    <mergeCell ref="P398:R398"/>
    <mergeCell ref="S398:U398"/>
    <mergeCell ref="AK409:AM409"/>
    <mergeCell ref="AN409:AP409"/>
    <mergeCell ref="AQ409:AS409"/>
    <mergeCell ref="AT409:AV409"/>
    <mergeCell ref="AW409:AY409"/>
    <mergeCell ref="AZ409:BB409"/>
    <mergeCell ref="S409:U409"/>
    <mergeCell ref="V409:X409"/>
    <mergeCell ref="Y409:AA409"/>
    <mergeCell ref="AB409:AD409"/>
    <mergeCell ref="AE409:AG409"/>
    <mergeCell ref="AH409:AJ409"/>
    <mergeCell ref="AN408:AP408"/>
    <mergeCell ref="AQ408:AS408"/>
    <mergeCell ref="AT408:AV408"/>
    <mergeCell ref="AW408:AY408"/>
    <mergeCell ref="AZ408:BB408"/>
    <mergeCell ref="C409:G409"/>
    <mergeCell ref="H409:I409"/>
    <mergeCell ref="J409:L409"/>
    <mergeCell ref="M409:O409"/>
    <mergeCell ref="P409:R409"/>
    <mergeCell ref="V408:X408"/>
    <mergeCell ref="Y408:AA408"/>
    <mergeCell ref="AB408:AD408"/>
    <mergeCell ref="AE408:AG408"/>
    <mergeCell ref="AH408:AJ408"/>
    <mergeCell ref="AK408:AM408"/>
    <mergeCell ref="C408:G408"/>
    <mergeCell ref="H408:I408"/>
    <mergeCell ref="J408:L408"/>
    <mergeCell ref="M408:O408"/>
    <mergeCell ref="P408:R408"/>
    <mergeCell ref="S408:U408"/>
    <mergeCell ref="AK407:AM407"/>
    <mergeCell ref="AN407:AP407"/>
    <mergeCell ref="AQ407:AS407"/>
    <mergeCell ref="AT407:AV407"/>
    <mergeCell ref="AW407:AY407"/>
    <mergeCell ref="AZ407:BB407"/>
    <mergeCell ref="C407:G407"/>
    <mergeCell ref="H407:I407"/>
    <mergeCell ref="J407:L407"/>
    <mergeCell ref="M407:O407"/>
    <mergeCell ref="AE407:AG407"/>
    <mergeCell ref="AH407:AJ407"/>
    <mergeCell ref="AB407:AD407"/>
    <mergeCell ref="M414:BB414"/>
    <mergeCell ref="C414:G420"/>
    <mergeCell ref="H414:I420"/>
    <mergeCell ref="J414:L420"/>
    <mergeCell ref="M415:O420"/>
    <mergeCell ref="P407:R407"/>
    <mergeCell ref="S407:U407"/>
    <mergeCell ref="V407:X407"/>
    <mergeCell ref="Y407:AA407"/>
    <mergeCell ref="AK397:AM397"/>
    <mergeCell ref="AN397:AP397"/>
    <mergeCell ref="AQ397:AS397"/>
    <mergeCell ref="AT397:AV397"/>
    <mergeCell ref="AW397:AY397"/>
    <mergeCell ref="AZ397:BB397"/>
    <mergeCell ref="S397:U397"/>
    <mergeCell ref="V397:X397"/>
    <mergeCell ref="Y397:AA397"/>
    <mergeCell ref="AB397:AD397"/>
    <mergeCell ref="AE397:AG397"/>
    <mergeCell ref="AH397:AJ397"/>
    <mergeCell ref="AN396:AP396"/>
    <mergeCell ref="AQ396:AS396"/>
    <mergeCell ref="AT396:AV396"/>
    <mergeCell ref="AW396:AY396"/>
    <mergeCell ref="AZ396:BB396"/>
    <mergeCell ref="C397:G397"/>
    <mergeCell ref="H397:I397"/>
    <mergeCell ref="J397:L397"/>
    <mergeCell ref="M397:O397"/>
    <mergeCell ref="P397:R397"/>
    <mergeCell ref="V396:X396"/>
    <mergeCell ref="Y396:AA396"/>
    <mergeCell ref="AB396:AD396"/>
    <mergeCell ref="AE396:AG396"/>
    <mergeCell ref="AH396:AJ396"/>
    <mergeCell ref="AK396:AM396"/>
    <mergeCell ref="C396:G396"/>
    <mergeCell ref="H396:I396"/>
    <mergeCell ref="J396:L396"/>
    <mergeCell ref="M396:O396"/>
    <mergeCell ref="P396:R396"/>
    <mergeCell ref="S396:U396"/>
    <mergeCell ref="AK395:AM395"/>
    <mergeCell ref="AN395:AP395"/>
    <mergeCell ref="AQ395:AS395"/>
    <mergeCell ref="AT395:AV395"/>
    <mergeCell ref="AW395:AY395"/>
    <mergeCell ref="AZ395:BB395"/>
    <mergeCell ref="S395:U395"/>
    <mergeCell ref="V395:X395"/>
    <mergeCell ref="Y395:AA395"/>
    <mergeCell ref="AB395:AD395"/>
    <mergeCell ref="AE395:AG395"/>
    <mergeCell ref="AH395:AJ395"/>
    <mergeCell ref="AK390:AM394"/>
    <mergeCell ref="AQ390:AS394"/>
    <mergeCell ref="AT390:AV394"/>
    <mergeCell ref="AW390:AY394"/>
    <mergeCell ref="AZ390:BB394"/>
    <mergeCell ref="C395:G395"/>
    <mergeCell ref="H395:I395"/>
    <mergeCell ref="J395:L395"/>
    <mergeCell ref="M395:O395"/>
    <mergeCell ref="P395:R395"/>
    <mergeCell ref="P390:R394"/>
    <mergeCell ref="S390:U394"/>
    <mergeCell ref="V390:X394"/>
    <mergeCell ref="AB390:AD394"/>
    <mergeCell ref="AE390:AG394"/>
    <mergeCell ref="AH390:AJ394"/>
    <mergeCell ref="C388:G394"/>
    <mergeCell ref="H388:I394"/>
    <mergeCell ref="J388:L394"/>
    <mergeCell ref="M388:BB388"/>
    <mergeCell ref="M389:O394"/>
    <mergeCell ref="P389:X389"/>
    <mergeCell ref="Y389:AA394"/>
    <mergeCell ref="AB389:AM389"/>
    <mergeCell ref="AN389:AP394"/>
    <mergeCell ref="AQ389:BB389"/>
    <mergeCell ref="AN382:AP382"/>
    <mergeCell ref="AQ382:AS382"/>
    <mergeCell ref="AT382:AV382"/>
    <mergeCell ref="AW382:AY382"/>
    <mergeCell ref="AZ382:BB382"/>
    <mergeCell ref="C386:BB386"/>
    <mergeCell ref="V382:X382"/>
    <mergeCell ref="Y382:AA382"/>
    <mergeCell ref="AB382:AD382"/>
    <mergeCell ref="AE382:AG382"/>
    <mergeCell ref="AH382:AJ382"/>
    <mergeCell ref="AK382:AM382"/>
    <mergeCell ref="C382:G382"/>
    <mergeCell ref="H382:I382"/>
    <mergeCell ref="J382:L382"/>
    <mergeCell ref="M382:O382"/>
    <mergeCell ref="P382:R382"/>
    <mergeCell ref="S382:U382"/>
    <mergeCell ref="AK383:AM383"/>
    <mergeCell ref="AN383:AP383"/>
    <mergeCell ref="AQ383:AS383"/>
    <mergeCell ref="AT383:AV383"/>
    <mergeCell ref="AW383:AY383"/>
    <mergeCell ref="AZ383:BB383"/>
    <mergeCell ref="S383:U383"/>
    <mergeCell ref="V383:X383"/>
    <mergeCell ref="Y383:AA383"/>
    <mergeCell ref="AB383:AD383"/>
    <mergeCell ref="AE383:AG383"/>
    <mergeCell ref="AH383:AJ383"/>
    <mergeCell ref="AN381:AP381"/>
    <mergeCell ref="AQ381:AS381"/>
    <mergeCell ref="AT381:AV381"/>
    <mergeCell ref="AW381:AY381"/>
    <mergeCell ref="AZ381:BB381"/>
    <mergeCell ref="C383:G383"/>
    <mergeCell ref="H383:I383"/>
    <mergeCell ref="J383:L383"/>
    <mergeCell ref="M383:O383"/>
    <mergeCell ref="P383:R383"/>
    <mergeCell ref="V381:X381"/>
    <mergeCell ref="Y381:AA381"/>
    <mergeCell ref="AB381:AD381"/>
    <mergeCell ref="AE381:AG381"/>
    <mergeCell ref="AH381:AJ381"/>
    <mergeCell ref="AK381:AM381"/>
    <mergeCell ref="C381:G381"/>
    <mergeCell ref="H381:I381"/>
    <mergeCell ref="J381:L381"/>
    <mergeCell ref="M381:O381"/>
    <mergeCell ref="P381:R381"/>
    <mergeCell ref="S381:U381"/>
    <mergeCell ref="AK380:AM380"/>
    <mergeCell ref="AN380:AP380"/>
    <mergeCell ref="AQ380:AS380"/>
    <mergeCell ref="AT380:AV380"/>
    <mergeCell ref="AW380:AY380"/>
    <mergeCell ref="AZ380:BB380"/>
    <mergeCell ref="S380:U380"/>
    <mergeCell ref="V380:X380"/>
    <mergeCell ref="Y380:AA380"/>
    <mergeCell ref="AB380:AD380"/>
    <mergeCell ref="AE380:AG380"/>
    <mergeCell ref="AH380:AJ380"/>
    <mergeCell ref="AN379:AP379"/>
    <mergeCell ref="AQ379:AS379"/>
    <mergeCell ref="AT379:AV379"/>
    <mergeCell ref="AW379:AY379"/>
    <mergeCell ref="AZ379:BB379"/>
    <mergeCell ref="C380:G380"/>
    <mergeCell ref="H380:I380"/>
    <mergeCell ref="J380:L380"/>
    <mergeCell ref="M380:O380"/>
    <mergeCell ref="P380:R380"/>
    <mergeCell ref="V379:X379"/>
    <mergeCell ref="Y379:AA379"/>
    <mergeCell ref="AB379:AD379"/>
    <mergeCell ref="AE379:AG379"/>
    <mergeCell ref="AH379:AJ379"/>
    <mergeCell ref="AK379:AM379"/>
    <mergeCell ref="AQ378:AS378"/>
    <mergeCell ref="AT378:AV378"/>
    <mergeCell ref="AW378:AY378"/>
    <mergeCell ref="AZ378:BB378"/>
    <mergeCell ref="C379:G379"/>
    <mergeCell ref="H379:I379"/>
    <mergeCell ref="J379:L379"/>
    <mergeCell ref="M379:O379"/>
    <mergeCell ref="P379:R379"/>
    <mergeCell ref="S379:U379"/>
    <mergeCell ref="Y378:AA378"/>
    <mergeCell ref="AB378:AD378"/>
    <mergeCell ref="AE378:AG378"/>
    <mergeCell ref="AH378:AJ378"/>
    <mergeCell ref="AK378:AM378"/>
    <mergeCell ref="AN378:AP378"/>
    <mergeCell ref="AT377:AV377"/>
    <mergeCell ref="AW377:AY377"/>
    <mergeCell ref="AZ377:BB377"/>
    <mergeCell ref="C378:G378"/>
    <mergeCell ref="H378:I378"/>
    <mergeCell ref="J378:L378"/>
    <mergeCell ref="M378:O378"/>
    <mergeCell ref="P378:R378"/>
    <mergeCell ref="S378:U378"/>
    <mergeCell ref="V378:X378"/>
    <mergeCell ref="AB377:AD377"/>
    <mergeCell ref="AE377:AG377"/>
    <mergeCell ref="AH377:AJ377"/>
    <mergeCell ref="AK377:AM377"/>
    <mergeCell ref="AN377:AP377"/>
    <mergeCell ref="AQ377:AS377"/>
    <mergeCell ref="AW373:AY376"/>
    <mergeCell ref="AZ373:BB376"/>
    <mergeCell ref="C377:G377"/>
    <mergeCell ref="H377:I377"/>
    <mergeCell ref="J377:L377"/>
    <mergeCell ref="M377:O377"/>
    <mergeCell ref="P377:R377"/>
    <mergeCell ref="S377:U377"/>
    <mergeCell ref="V377:X377"/>
    <mergeCell ref="Y377:AA377"/>
    <mergeCell ref="AN372:AP376"/>
    <mergeCell ref="AE373:AG376"/>
    <mergeCell ref="AH373:AJ376"/>
    <mergeCell ref="AK373:AM376"/>
    <mergeCell ref="AQ373:AS376"/>
    <mergeCell ref="AT373:AV376"/>
    <mergeCell ref="AB372:AM372"/>
    <mergeCell ref="AB373:AD376"/>
    <mergeCell ref="Y372:AA376"/>
    <mergeCell ref="P373:R376"/>
    <mergeCell ref="S373:U376"/>
    <mergeCell ref="V373:X376"/>
    <mergeCell ref="AH366:AJ366"/>
    <mergeCell ref="AK366:AM366"/>
    <mergeCell ref="AN366:AP366"/>
    <mergeCell ref="C371:G376"/>
    <mergeCell ref="H371:I376"/>
    <mergeCell ref="J371:L376"/>
    <mergeCell ref="M371:BB371"/>
    <mergeCell ref="M372:O376"/>
    <mergeCell ref="P372:X372"/>
    <mergeCell ref="AQ372:BB372"/>
    <mergeCell ref="S366:U366"/>
    <mergeCell ref="V366:X366"/>
    <mergeCell ref="Y366:AA366"/>
    <mergeCell ref="AB366:AD366"/>
    <mergeCell ref="C369:BB369"/>
    <mergeCell ref="AQ366:AS366"/>
    <mergeCell ref="AT366:AV366"/>
    <mergeCell ref="AW366:AY366"/>
    <mergeCell ref="AZ366:BB366"/>
    <mergeCell ref="AE366:AG366"/>
    <mergeCell ref="AN363:AP363"/>
    <mergeCell ref="AQ363:AS363"/>
    <mergeCell ref="AT363:AV363"/>
    <mergeCell ref="AW363:AY363"/>
    <mergeCell ref="AZ363:BB363"/>
    <mergeCell ref="C366:G366"/>
    <mergeCell ref="H366:I366"/>
    <mergeCell ref="J366:L366"/>
    <mergeCell ref="M366:O366"/>
    <mergeCell ref="P366:R366"/>
    <mergeCell ref="V363:X363"/>
    <mergeCell ref="Y363:AA363"/>
    <mergeCell ref="AB363:AD363"/>
    <mergeCell ref="AE363:AG363"/>
    <mergeCell ref="AH363:AJ363"/>
    <mergeCell ref="AK363:AM363"/>
    <mergeCell ref="C363:G363"/>
    <mergeCell ref="H363:I363"/>
    <mergeCell ref="J363:L363"/>
    <mergeCell ref="M363:O363"/>
    <mergeCell ref="P363:R363"/>
    <mergeCell ref="S363:U363"/>
    <mergeCell ref="AK362:AM362"/>
    <mergeCell ref="AN362:AP362"/>
    <mergeCell ref="AQ362:AS362"/>
    <mergeCell ref="AT362:AV362"/>
    <mergeCell ref="AW362:AY362"/>
    <mergeCell ref="AZ362:BB362"/>
    <mergeCell ref="S362:U362"/>
    <mergeCell ref="V362:X362"/>
    <mergeCell ref="Y362:AA362"/>
    <mergeCell ref="AB362:AD362"/>
    <mergeCell ref="AE362:AG362"/>
    <mergeCell ref="AH362:AJ362"/>
    <mergeCell ref="AN361:AP361"/>
    <mergeCell ref="AQ361:AS361"/>
    <mergeCell ref="AT361:AV361"/>
    <mergeCell ref="AW361:AY361"/>
    <mergeCell ref="AZ361:BB361"/>
    <mergeCell ref="C362:G362"/>
    <mergeCell ref="H362:I362"/>
    <mergeCell ref="J362:L362"/>
    <mergeCell ref="M362:O362"/>
    <mergeCell ref="P362:R362"/>
    <mergeCell ref="V361:X361"/>
    <mergeCell ref="Y361:AA361"/>
    <mergeCell ref="AB361:AD361"/>
    <mergeCell ref="AE361:AG361"/>
    <mergeCell ref="AH361:AJ361"/>
    <mergeCell ref="AK361:AM361"/>
    <mergeCell ref="AQ360:AS360"/>
    <mergeCell ref="AT360:AV360"/>
    <mergeCell ref="AW360:AY360"/>
    <mergeCell ref="AZ360:BB360"/>
    <mergeCell ref="C361:G361"/>
    <mergeCell ref="H361:I361"/>
    <mergeCell ref="J361:L361"/>
    <mergeCell ref="M361:O361"/>
    <mergeCell ref="P361:R361"/>
    <mergeCell ref="S361:U361"/>
    <mergeCell ref="Y360:AA360"/>
    <mergeCell ref="AB360:AD360"/>
    <mergeCell ref="AE360:AG360"/>
    <mergeCell ref="AH360:AJ360"/>
    <mergeCell ref="AK360:AM360"/>
    <mergeCell ref="AN360:AP360"/>
    <mergeCell ref="AT359:AV359"/>
    <mergeCell ref="AW359:AY359"/>
    <mergeCell ref="AZ359:BB359"/>
    <mergeCell ref="C360:G360"/>
    <mergeCell ref="H360:I360"/>
    <mergeCell ref="J360:L360"/>
    <mergeCell ref="M360:O360"/>
    <mergeCell ref="P360:R360"/>
    <mergeCell ref="S360:U360"/>
    <mergeCell ref="V360:X360"/>
    <mergeCell ref="AB359:AD359"/>
    <mergeCell ref="AE359:AG359"/>
    <mergeCell ref="AH359:AJ359"/>
    <mergeCell ref="AK359:AM359"/>
    <mergeCell ref="AN359:AP359"/>
    <mergeCell ref="AQ359:AS359"/>
    <mergeCell ref="AH347:AJ347"/>
    <mergeCell ref="AK347:AM347"/>
    <mergeCell ref="C359:G359"/>
    <mergeCell ref="H359:I359"/>
    <mergeCell ref="J359:L359"/>
    <mergeCell ref="M359:O359"/>
    <mergeCell ref="P359:R359"/>
    <mergeCell ref="S359:U359"/>
    <mergeCell ref="V359:X359"/>
    <mergeCell ref="Y359:AA359"/>
    <mergeCell ref="V347:X347"/>
    <mergeCell ref="Y347:AA347"/>
    <mergeCell ref="C351:BB351"/>
    <mergeCell ref="AZ347:BB347"/>
    <mergeCell ref="AN347:AP347"/>
    <mergeCell ref="AQ347:AS347"/>
    <mergeCell ref="AT347:AV347"/>
    <mergeCell ref="AW347:AY347"/>
    <mergeCell ref="AB347:AD347"/>
    <mergeCell ref="AE347:AG347"/>
    <mergeCell ref="C347:G347"/>
    <mergeCell ref="H347:I347"/>
    <mergeCell ref="J347:L347"/>
    <mergeCell ref="M347:O347"/>
    <mergeCell ref="P347:R347"/>
    <mergeCell ref="S347:U347"/>
    <mergeCell ref="AK346:AM346"/>
    <mergeCell ref="AN346:AP346"/>
    <mergeCell ref="AQ346:AS346"/>
    <mergeCell ref="AT346:AV346"/>
    <mergeCell ref="AW346:AY346"/>
    <mergeCell ref="AZ346:BB346"/>
    <mergeCell ref="S346:U346"/>
    <mergeCell ref="V346:X346"/>
    <mergeCell ref="Y346:AA346"/>
    <mergeCell ref="AB346:AD346"/>
    <mergeCell ref="AE346:AG346"/>
    <mergeCell ref="AH346:AJ346"/>
    <mergeCell ref="AN345:AP345"/>
    <mergeCell ref="AQ345:AS345"/>
    <mergeCell ref="AT345:AV345"/>
    <mergeCell ref="AW345:AY345"/>
    <mergeCell ref="AZ345:BB345"/>
    <mergeCell ref="C346:G346"/>
    <mergeCell ref="H346:I346"/>
    <mergeCell ref="J346:L346"/>
    <mergeCell ref="M346:O346"/>
    <mergeCell ref="P346:R346"/>
    <mergeCell ref="V345:X345"/>
    <mergeCell ref="Y345:AA345"/>
    <mergeCell ref="AB345:AD345"/>
    <mergeCell ref="AE345:AG345"/>
    <mergeCell ref="AH345:AJ345"/>
    <mergeCell ref="AK345:AM345"/>
    <mergeCell ref="C345:G345"/>
    <mergeCell ref="H345:I345"/>
    <mergeCell ref="J345:L345"/>
    <mergeCell ref="M345:O345"/>
    <mergeCell ref="P345:R345"/>
    <mergeCell ref="S345:U345"/>
    <mergeCell ref="AK344:AM344"/>
    <mergeCell ref="AN344:AP344"/>
    <mergeCell ref="AQ344:AS344"/>
    <mergeCell ref="AT344:AV344"/>
    <mergeCell ref="AW344:AY344"/>
    <mergeCell ref="AZ344:BB344"/>
    <mergeCell ref="S344:U344"/>
    <mergeCell ref="V344:X344"/>
    <mergeCell ref="Y344:AA344"/>
    <mergeCell ref="AB344:AD344"/>
    <mergeCell ref="AE344:AG344"/>
    <mergeCell ref="AH344:AJ344"/>
    <mergeCell ref="AN343:AP343"/>
    <mergeCell ref="AQ343:AS343"/>
    <mergeCell ref="AT343:AV343"/>
    <mergeCell ref="AW343:AY343"/>
    <mergeCell ref="AZ343:BB343"/>
    <mergeCell ref="C344:G344"/>
    <mergeCell ref="H344:I344"/>
    <mergeCell ref="J344:L344"/>
    <mergeCell ref="M344:O344"/>
    <mergeCell ref="P344:R344"/>
    <mergeCell ref="V343:X343"/>
    <mergeCell ref="Y343:AA343"/>
    <mergeCell ref="AB343:AD343"/>
    <mergeCell ref="AE343:AG343"/>
    <mergeCell ref="AH343:AJ343"/>
    <mergeCell ref="AK343:AM343"/>
    <mergeCell ref="C343:G343"/>
    <mergeCell ref="H343:I343"/>
    <mergeCell ref="J343:L343"/>
    <mergeCell ref="M343:O343"/>
    <mergeCell ref="P343:R343"/>
    <mergeCell ref="S343:U343"/>
    <mergeCell ref="AK342:AM342"/>
    <mergeCell ref="AN342:AP342"/>
    <mergeCell ref="AQ342:AS342"/>
    <mergeCell ref="AT342:AV342"/>
    <mergeCell ref="AW342:AY342"/>
    <mergeCell ref="AZ342:BB342"/>
    <mergeCell ref="S342:U342"/>
    <mergeCell ref="V342:X342"/>
    <mergeCell ref="Y342:AA342"/>
    <mergeCell ref="AB342:AD342"/>
    <mergeCell ref="AE342:AG342"/>
    <mergeCell ref="AH342:AJ342"/>
    <mergeCell ref="AN341:AP341"/>
    <mergeCell ref="AQ341:AS341"/>
    <mergeCell ref="AT341:AV341"/>
    <mergeCell ref="AW341:AY341"/>
    <mergeCell ref="AZ341:BB341"/>
    <mergeCell ref="C342:G342"/>
    <mergeCell ref="H342:I342"/>
    <mergeCell ref="J342:L342"/>
    <mergeCell ref="M342:O342"/>
    <mergeCell ref="P342:R342"/>
    <mergeCell ref="V341:X341"/>
    <mergeCell ref="Y341:AA341"/>
    <mergeCell ref="AB341:AD341"/>
    <mergeCell ref="AE341:AG341"/>
    <mergeCell ref="AH341:AJ341"/>
    <mergeCell ref="AK341:AM341"/>
    <mergeCell ref="C341:G341"/>
    <mergeCell ref="H341:I341"/>
    <mergeCell ref="J341:L341"/>
    <mergeCell ref="M341:O341"/>
    <mergeCell ref="P341:R341"/>
    <mergeCell ref="S341:U341"/>
    <mergeCell ref="AK340:AM340"/>
    <mergeCell ref="AN340:AP340"/>
    <mergeCell ref="AQ340:AS340"/>
    <mergeCell ref="AT340:AV340"/>
    <mergeCell ref="AW340:AY340"/>
    <mergeCell ref="AZ340:BB340"/>
    <mergeCell ref="S340:U340"/>
    <mergeCell ref="V340:X340"/>
    <mergeCell ref="Y340:AA340"/>
    <mergeCell ref="AB340:AD340"/>
    <mergeCell ref="AE340:AG340"/>
    <mergeCell ref="AH340:AJ340"/>
    <mergeCell ref="AN339:AP339"/>
    <mergeCell ref="AQ339:AS339"/>
    <mergeCell ref="AT339:AV339"/>
    <mergeCell ref="AW339:AY339"/>
    <mergeCell ref="AZ339:BB339"/>
    <mergeCell ref="C340:G340"/>
    <mergeCell ref="H340:I340"/>
    <mergeCell ref="J340:L340"/>
    <mergeCell ref="M340:O340"/>
    <mergeCell ref="P340:R340"/>
    <mergeCell ref="V339:X339"/>
    <mergeCell ref="Y339:AA339"/>
    <mergeCell ref="AB339:AD339"/>
    <mergeCell ref="AE339:AG339"/>
    <mergeCell ref="AH339:AJ339"/>
    <mergeCell ref="AK339:AM339"/>
    <mergeCell ref="C339:G339"/>
    <mergeCell ref="H339:I339"/>
    <mergeCell ref="J339:L339"/>
    <mergeCell ref="M339:O339"/>
    <mergeCell ref="P339:R339"/>
    <mergeCell ref="S339:U339"/>
    <mergeCell ref="AK338:AM338"/>
    <mergeCell ref="AN338:AP338"/>
    <mergeCell ref="AQ338:AS338"/>
    <mergeCell ref="AT338:AV338"/>
    <mergeCell ref="AW338:AY338"/>
    <mergeCell ref="AZ338:BB338"/>
    <mergeCell ref="S338:U338"/>
    <mergeCell ref="V338:X338"/>
    <mergeCell ref="Y338:AA338"/>
    <mergeCell ref="AB338:AD338"/>
    <mergeCell ref="AE338:AG338"/>
    <mergeCell ref="AH338:AJ338"/>
    <mergeCell ref="AN337:AP337"/>
    <mergeCell ref="AQ337:AS337"/>
    <mergeCell ref="AT337:AV337"/>
    <mergeCell ref="AW337:AY337"/>
    <mergeCell ref="AZ337:BB337"/>
    <mergeCell ref="C338:G338"/>
    <mergeCell ref="H338:I338"/>
    <mergeCell ref="J338:L338"/>
    <mergeCell ref="M338:O338"/>
    <mergeCell ref="P338:R338"/>
    <mergeCell ref="V337:X337"/>
    <mergeCell ref="Y337:AA337"/>
    <mergeCell ref="AB337:AD337"/>
    <mergeCell ref="AE337:AG337"/>
    <mergeCell ref="AH337:AJ337"/>
    <mergeCell ref="AK337:AM337"/>
    <mergeCell ref="C337:G337"/>
    <mergeCell ref="H337:I337"/>
    <mergeCell ref="J337:L337"/>
    <mergeCell ref="M337:O337"/>
    <mergeCell ref="P337:R337"/>
    <mergeCell ref="S337:U337"/>
    <mergeCell ref="AK336:AM336"/>
    <mergeCell ref="AN336:AP336"/>
    <mergeCell ref="AQ336:AS336"/>
    <mergeCell ref="AT336:AV336"/>
    <mergeCell ref="AW336:AY336"/>
    <mergeCell ref="AZ336:BB336"/>
    <mergeCell ref="S336:U336"/>
    <mergeCell ref="V336:X336"/>
    <mergeCell ref="Y336:AA336"/>
    <mergeCell ref="AB336:AD336"/>
    <mergeCell ref="AE336:AG336"/>
    <mergeCell ref="AH336:AJ336"/>
    <mergeCell ref="AN335:AP335"/>
    <mergeCell ref="AQ335:AS335"/>
    <mergeCell ref="AT335:AV335"/>
    <mergeCell ref="AW335:AY335"/>
    <mergeCell ref="AZ335:BB335"/>
    <mergeCell ref="C336:G336"/>
    <mergeCell ref="H336:I336"/>
    <mergeCell ref="J336:L336"/>
    <mergeCell ref="M336:O336"/>
    <mergeCell ref="P336:R336"/>
    <mergeCell ref="V335:X335"/>
    <mergeCell ref="Y335:AA335"/>
    <mergeCell ref="AB335:AD335"/>
    <mergeCell ref="AE335:AG335"/>
    <mergeCell ref="AH335:AJ335"/>
    <mergeCell ref="AK335:AM335"/>
    <mergeCell ref="C335:G335"/>
    <mergeCell ref="H335:I335"/>
    <mergeCell ref="J335:L335"/>
    <mergeCell ref="M335:O335"/>
    <mergeCell ref="P335:R335"/>
    <mergeCell ref="S335:U335"/>
    <mergeCell ref="AK323:AM323"/>
    <mergeCell ref="AN323:AP323"/>
    <mergeCell ref="AQ323:AS323"/>
    <mergeCell ref="AT323:AV323"/>
    <mergeCell ref="AW323:AY323"/>
    <mergeCell ref="AZ323:BB323"/>
    <mergeCell ref="S323:U323"/>
    <mergeCell ref="V323:X323"/>
    <mergeCell ref="Y323:AA323"/>
    <mergeCell ref="AB323:AD323"/>
    <mergeCell ref="AE323:AG323"/>
    <mergeCell ref="AH323:AJ323"/>
    <mergeCell ref="AN322:AP322"/>
    <mergeCell ref="AQ322:AS322"/>
    <mergeCell ref="AT322:AV322"/>
    <mergeCell ref="AW322:AY322"/>
    <mergeCell ref="AZ322:BB322"/>
    <mergeCell ref="C323:G323"/>
    <mergeCell ref="H323:I323"/>
    <mergeCell ref="J323:L323"/>
    <mergeCell ref="M323:O323"/>
    <mergeCell ref="P323:R323"/>
    <mergeCell ref="V322:X322"/>
    <mergeCell ref="Y322:AA322"/>
    <mergeCell ref="AB322:AD322"/>
    <mergeCell ref="AE322:AG322"/>
    <mergeCell ref="AH322:AJ322"/>
    <mergeCell ref="AK322:AM322"/>
    <mergeCell ref="C322:G322"/>
    <mergeCell ref="H322:I322"/>
    <mergeCell ref="J322:L322"/>
    <mergeCell ref="M322:O322"/>
    <mergeCell ref="P322:R322"/>
    <mergeCell ref="S322:U322"/>
    <mergeCell ref="AK321:AM321"/>
    <mergeCell ref="AN321:AP321"/>
    <mergeCell ref="AQ321:AS321"/>
    <mergeCell ref="AT321:AV321"/>
    <mergeCell ref="AW321:AY321"/>
    <mergeCell ref="AZ321:BB321"/>
    <mergeCell ref="S321:U321"/>
    <mergeCell ref="V321:X321"/>
    <mergeCell ref="Y321:AA321"/>
    <mergeCell ref="AB321:AD321"/>
    <mergeCell ref="AE321:AG321"/>
    <mergeCell ref="AH321:AJ321"/>
    <mergeCell ref="AN320:AP320"/>
    <mergeCell ref="AQ320:AS320"/>
    <mergeCell ref="AT320:AV320"/>
    <mergeCell ref="AW320:AY320"/>
    <mergeCell ref="AZ320:BB320"/>
    <mergeCell ref="C321:G321"/>
    <mergeCell ref="H321:I321"/>
    <mergeCell ref="J321:L321"/>
    <mergeCell ref="M321:O321"/>
    <mergeCell ref="P321:R321"/>
    <mergeCell ref="V320:X320"/>
    <mergeCell ref="Y320:AA320"/>
    <mergeCell ref="AB320:AD320"/>
    <mergeCell ref="AE320:AG320"/>
    <mergeCell ref="AH320:AJ320"/>
    <mergeCell ref="AK320:AM320"/>
    <mergeCell ref="C320:G320"/>
    <mergeCell ref="H320:I320"/>
    <mergeCell ref="J320:L320"/>
    <mergeCell ref="M320:O320"/>
    <mergeCell ref="P320:R320"/>
    <mergeCell ref="S320:U320"/>
    <mergeCell ref="AK319:AM319"/>
    <mergeCell ref="AN319:AP319"/>
    <mergeCell ref="AQ319:AS319"/>
    <mergeCell ref="AT319:AV319"/>
    <mergeCell ref="AW319:AY319"/>
    <mergeCell ref="AZ319:BB319"/>
    <mergeCell ref="S319:U319"/>
    <mergeCell ref="V319:X319"/>
    <mergeCell ref="Y319:AA319"/>
    <mergeCell ref="AB319:AD319"/>
    <mergeCell ref="AE319:AG319"/>
    <mergeCell ref="AH319:AJ319"/>
    <mergeCell ref="AN318:AP318"/>
    <mergeCell ref="AQ318:AS318"/>
    <mergeCell ref="AT318:AV318"/>
    <mergeCell ref="AW318:AY318"/>
    <mergeCell ref="AZ318:BB318"/>
    <mergeCell ref="C319:G319"/>
    <mergeCell ref="H319:I319"/>
    <mergeCell ref="J319:L319"/>
    <mergeCell ref="M319:O319"/>
    <mergeCell ref="P319:R319"/>
    <mergeCell ref="V318:X318"/>
    <mergeCell ref="Y318:AA318"/>
    <mergeCell ref="AB318:AD318"/>
    <mergeCell ref="AE318:AG318"/>
    <mergeCell ref="AH318:AJ318"/>
    <mergeCell ref="AK318:AM318"/>
    <mergeCell ref="AQ317:AS317"/>
    <mergeCell ref="AT317:AV317"/>
    <mergeCell ref="AW317:AY317"/>
    <mergeCell ref="AZ317:BB317"/>
    <mergeCell ref="C318:G318"/>
    <mergeCell ref="H318:I318"/>
    <mergeCell ref="J318:L318"/>
    <mergeCell ref="M318:O318"/>
    <mergeCell ref="P318:R318"/>
    <mergeCell ref="S318:U318"/>
    <mergeCell ref="Y317:AA317"/>
    <mergeCell ref="AB317:AD317"/>
    <mergeCell ref="AE317:AG317"/>
    <mergeCell ref="AH317:AJ317"/>
    <mergeCell ref="AK317:AM317"/>
    <mergeCell ref="AN317:AP317"/>
    <mergeCell ref="AT316:AV316"/>
    <mergeCell ref="AW316:AY316"/>
    <mergeCell ref="AZ316:BB316"/>
    <mergeCell ref="C317:G317"/>
    <mergeCell ref="H317:I317"/>
    <mergeCell ref="J317:L317"/>
    <mergeCell ref="M317:O317"/>
    <mergeCell ref="P317:R317"/>
    <mergeCell ref="S317:U317"/>
    <mergeCell ref="V317:X317"/>
    <mergeCell ref="AB316:AD316"/>
    <mergeCell ref="AE316:AG316"/>
    <mergeCell ref="AH316:AJ316"/>
    <mergeCell ref="AK316:AM316"/>
    <mergeCell ref="AN316:AP316"/>
    <mergeCell ref="AQ316:AS316"/>
    <mergeCell ref="AW271:AY271"/>
    <mergeCell ref="AW272:AY272"/>
    <mergeCell ref="C316:G316"/>
    <mergeCell ref="H316:I316"/>
    <mergeCell ref="J316:L316"/>
    <mergeCell ref="M316:O316"/>
    <mergeCell ref="P316:R316"/>
    <mergeCell ref="S316:U316"/>
    <mergeCell ref="V316:X316"/>
    <mergeCell ref="Y316:AA316"/>
    <mergeCell ref="AT268:AV268"/>
    <mergeCell ref="AT272:AV272"/>
    <mergeCell ref="AW277:AY277"/>
    <mergeCell ref="AW278:AY278"/>
    <mergeCell ref="AT275:AV275"/>
    <mergeCell ref="AW263:AY266"/>
    <mergeCell ref="AW267:AY267"/>
    <mergeCell ref="AW268:AY268"/>
    <mergeCell ref="AW269:AY269"/>
    <mergeCell ref="AW270:AY270"/>
    <mergeCell ref="AN348:AP348"/>
    <mergeCell ref="AT348:AV348"/>
    <mergeCell ref="AQ348:AS348"/>
    <mergeCell ref="AZ348:BB348"/>
    <mergeCell ref="AW348:AY348"/>
    <mergeCell ref="AT267:AV267"/>
    <mergeCell ref="AT269:AV269"/>
    <mergeCell ref="AT271:AV271"/>
    <mergeCell ref="AT273:AV273"/>
    <mergeCell ref="AT270:AV270"/>
    <mergeCell ref="V348:X348"/>
    <mergeCell ref="Y348:AA348"/>
    <mergeCell ref="AB348:AD348"/>
    <mergeCell ref="AE348:AG348"/>
    <mergeCell ref="AH348:AJ348"/>
    <mergeCell ref="AK348:AM348"/>
    <mergeCell ref="C348:G348"/>
    <mergeCell ref="H348:I348"/>
    <mergeCell ref="J348:L348"/>
    <mergeCell ref="M348:O348"/>
    <mergeCell ref="P348:R348"/>
    <mergeCell ref="S348:U348"/>
    <mergeCell ref="AK355:AM358"/>
    <mergeCell ref="AN354:AP358"/>
    <mergeCell ref="AQ354:BB354"/>
    <mergeCell ref="AQ355:AS358"/>
    <mergeCell ref="AT355:AV358"/>
    <mergeCell ref="AW355:AY358"/>
    <mergeCell ref="P354:X354"/>
    <mergeCell ref="AZ355:BB358"/>
    <mergeCell ref="AB354:AM354"/>
    <mergeCell ref="Y354:AA358"/>
    <mergeCell ref="P355:R358"/>
    <mergeCell ref="S355:U358"/>
    <mergeCell ref="V355:X358"/>
    <mergeCell ref="AB355:AD358"/>
    <mergeCell ref="AE355:AG358"/>
    <mergeCell ref="AH355:AJ358"/>
    <mergeCell ref="AN325:AP325"/>
    <mergeCell ref="AT325:AV325"/>
    <mergeCell ref="AQ325:AS325"/>
    <mergeCell ref="AZ325:BB325"/>
    <mergeCell ref="AW325:AY325"/>
    <mergeCell ref="C353:G358"/>
    <mergeCell ref="H353:I358"/>
    <mergeCell ref="J353:L358"/>
    <mergeCell ref="M353:BB353"/>
    <mergeCell ref="M354:O358"/>
    <mergeCell ref="V325:X325"/>
    <mergeCell ref="Y325:AA325"/>
    <mergeCell ref="AB325:AD325"/>
    <mergeCell ref="AE325:AG325"/>
    <mergeCell ref="AH325:AJ325"/>
    <mergeCell ref="AK325:AM325"/>
    <mergeCell ref="C325:G325"/>
    <mergeCell ref="H325:I325"/>
    <mergeCell ref="J325:L325"/>
    <mergeCell ref="M325:O325"/>
    <mergeCell ref="P325:R325"/>
    <mergeCell ref="S325:U325"/>
    <mergeCell ref="AK324:AM324"/>
    <mergeCell ref="AN324:AP324"/>
    <mergeCell ref="AT324:AV324"/>
    <mergeCell ref="AQ324:AS324"/>
    <mergeCell ref="AZ324:BB324"/>
    <mergeCell ref="AW324:AY324"/>
    <mergeCell ref="S324:U324"/>
    <mergeCell ref="V324:X324"/>
    <mergeCell ref="Y324:AA324"/>
    <mergeCell ref="AB324:AD324"/>
    <mergeCell ref="AE324:AG324"/>
    <mergeCell ref="AH324:AJ324"/>
    <mergeCell ref="AN315:AP315"/>
    <mergeCell ref="AT315:AV315"/>
    <mergeCell ref="AQ315:AS315"/>
    <mergeCell ref="AZ315:BB315"/>
    <mergeCell ref="AW315:AY315"/>
    <mergeCell ref="C324:G324"/>
    <mergeCell ref="H324:I324"/>
    <mergeCell ref="J324:L324"/>
    <mergeCell ref="M324:O324"/>
    <mergeCell ref="P324:R324"/>
    <mergeCell ref="V315:X315"/>
    <mergeCell ref="Y315:AA315"/>
    <mergeCell ref="AB315:AD315"/>
    <mergeCell ref="AE315:AG315"/>
    <mergeCell ref="AH315:AJ315"/>
    <mergeCell ref="AK315:AM315"/>
    <mergeCell ref="C315:G315"/>
    <mergeCell ref="H315:I315"/>
    <mergeCell ref="J315:L315"/>
    <mergeCell ref="M315:O315"/>
    <mergeCell ref="P315:R315"/>
    <mergeCell ref="S315:U315"/>
    <mergeCell ref="AK314:AM314"/>
    <mergeCell ref="AN314:AP314"/>
    <mergeCell ref="AT314:AV314"/>
    <mergeCell ref="AQ314:AS314"/>
    <mergeCell ref="AZ314:BB314"/>
    <mergeCell ref="AW314:AY314"/>
    <mergeCell ref="S314:U314"/>
    <mergeCell ref="V314:X314"/>
    <mergeCell ref="Y314:AA314"/>
    <mergeCell ref="AB314:AD314"/>
    <mergeCell ref="AE314:AG314"/>
    <mergeCell ref="AH314:AJ314"/>
    <mergeCell ref="AN313:AP313"/>
    <mergeCell ref="AT313:AV313"/>
    <mergeCell ref="AQ313:AS313"/>
    <mergeCell ref="AZ313:BB313"/>
    <mergeCell ref="AW313:AY313"/>
    <mergeCell ref="C314:G314"/>
    <mergeCell ref="H314:I314"/>
    <mergeCell ref="J314:L314"/>
    <mergeCell ref="M314:O314"/>
    <mergeCell ref="P314:R314"/>
    <mergeCell ref="V313:X313"/>
    <mergeCell ref="Y313:AA313"/>
    <mergeCell ref="AB313:AD313"/>
    <mergeCell ref="AE313:AG313"/>
    <mergeCell ref="AH313:AJ313"/>
    <mergeCell ref="AK313:AM313"/>
    <mergeCell ref="C313:G313"/>
    <mergeCell ref="H313:I313"/>
    <mergeCell ref="J313:L313"/>
    <mergeCell ref="M313:O313"/>
    <mergeCell ref="P313:R313"/>
    <mergeCell ref="S313:U313"/>
    <mergeCell ref="AK303:AM303"/>
    <mergeCell ref="AN303:AP303"/>
    <mergeCell ref="AT303:AV303"/>
    <mergeCell ref="AQ303:AS303"/>
    <mergeCell ref="AZ303:BB303"/>
    <mergeCell ref="AW303:AY303"/>
    <mergeCell ref="S303:U303"/>
    <mergeCell ref="V303:X303"/>
    <mergeCell ref="Y303:AA303"/>
    <mergeCell ref="AB303:AD303"/>
    <mergeCell ref="AE303:AG303"/>
    <mergeCell ref="AH303:AJ303"/>
    <mergeCell ref="AN302:AP302"/>
    <mergeCell ref="AT302:AV302"/>
    <mergeCell ref="AQ302:AS302"/>
    <mergeCell ref="AZ302:BB302"/>
    <mergeCell ref="AW302:AY302"/>
    <mergeCell ref="C303:G303"/>
    <mergeCell ref="H303:I303"/>
    <mergeCell ref="J303:L303"/>
    <mergeCell ref="M303:O303"/>
    <mergeCell ref="P303:R303"/>
    <mergeCell ref="V302:X302"/>
    <mergeCell ref="Y302:AA302"/>
    <mergeCell ref="AB302:AD302"/>
    <mergeCell ref="AE302:AG302"/>
    <mergeCell ref="AH302:AJ302"/>
    <mergeCell ref="AK302:AM302"/>
    <mergeCell ref="C302:G302"/>
    <mergeCell ref="H302:I302"/>
    <mergeCell ref="J302:L302"/>
    <mergeCell ref="M302:O302"/>
    <mergeCell ref="P302:R302"/>
    <mergeCell ref="S302:U302"/>
    <mergeCell ref="AK301:AM301"/>
    <mergeCell ref="AN301:AP301"/>
    <mergeCell ref="AT301:AV301"/>
    <mergeCell ref="AQ301:AS301"/>
    <mergeCell ref="AZ301:BB301"/>
    <mergeCell ref="AW301:AY301"/>
    <mergeCell ref="S301:U301"/>
    <mergeCell ref="V301:X301"/>
    <mergeCell ref="Y301:AA301"/>
    <mergeCell ref="AB301:AD301"/>
    <mergeCell ref="AE301:AG301"/>
    <mergeCell ref="AH301:AJ301"/>
    <mergeCell ref="AN300:AP300"/>
    <mergeCell ref="AT300:AV300"/>
    <mergeCell ref="AQ300:AS300"/>
    <mergeCell ref="AZ300:BB300"/>
    <mergeCell ref="AW300:AY300"/>
    <mergeCell ref="C301:G301"/>
    <mergeCell ref="H301:I301"/>
    <mergeCell ref="J301:L301"/>
    <mergeCell ref="M301:O301"/>
    <mergeCell ref="P301:R301"/>
    <mergeCell ref="V300:X300"/>
    <mergeCell ref="Y300:AA300"/>
    <mergeCell ref="AB300:AD300"/>
    <mergeCell ref="AE300:AG300"/>
    <mergeCell ref="AH300:AJ300"/>
    <mergeCell ref="AK300:AM300"/>
    <mergeCell ref="C300:G300"/>
    <mergeCell ref="H300:I300"/>
    <mergeCell ref="J300:L300"/>
    <mergeCell ref="M300:O300"/>
    <mergeCell ref="P300:R300"/>
    <mergeCell ref="S300:U300"/>
    <mergeCell ref="AK299:AM299"/>
    <mergeCell ref="AN299:AP299"/>
    <mergeCell ref="AT299:AV299"/>
    <mergeCell ref="AQ299:AS299"/>
    <mergeCell ref="AZ299:BB299"/>
    <mergeCell ref="AW299:AY299"/>
    <mergeCell ref="S299:U299"/>
    <mergeCell ref="V299:X299"/>
    <mergeCell ref="Y299:AA299"/>
    <mergeCell ref="AB299:AD299"/>
    <mergeCell ref="AE299:AG299"/>
    <mergeCell ref="AH299:AJ299"/>
    <mergeCell ref="AN298:AP298"/>
    <mergeCell ref="AT298:AV298"/>
    <mergeCell ref="AQ298:AS298"/>
    <mergeCell ref="AZ298:BB298"/>
    <mergeCell ref="AW298:AY298"/>
    <mergeCell ref="C299:G299"/>
    <mergeCell ref="H299:I299"/>
    <mergeCell ref="J299:L299"/>
    <mergeCell ref="M299:O299"/>
    <mergeCell ref="P299:R299"/>
    <mergeCell ref="V298:X298"/>
    <mergeCell ref="Y298:AA298"/>
    <mergeCell ref="AB298:AD298"/>
    <mergeCell ref="AE298:AG298"/>
    <mergeCell ref="AH298:AJ298"/>
    <mergeCell ref="AK298:AM298"/>
    <mergeCell ref="C298:G298"/>
    <mergeCell ref="H298:I298"/>
    <mergeCell ref="J298:L298"/>
    <mergeCell ref="M298:O298"/>
    <mergeCell ref="P298:R298"/>
    <mergeCell ref="S298:U298"/>
    <mergeCell ref="AK297:AM297"/>
    <mergeCell ref="AN297:AP297"/>
    <mergeCell ref="AT297:AV297"/>
    <mergeCell ref="AQ297:AS297"/>
    <mergeCell ref="AZ297:BB297"/>
    <mergeCell ref="AW297:AY297"/>
    <mergeCell ref="S297:U297"/>
    <mergeCell ref="V297:X297"/>
    <mergeCell ref="Y297:AA297"/>
    <mergeCell ref="AB297:AD297"/>
    <mergeCell ref="AE297:AG297"/>
    <mergeCell ref="AH297:AJ297"/>
    <mergeCell ref="AN296:AP296"/>
    <mergeCell ref="AT296:AV296"/>
    <mergeCell ref="AQ296:AS296"/>
    <mergeCell ref="AZ296:BB296"/>
    <mergeCell ref="AW296:AY296"/>
    <mergeCell ref="C297:G297"/>
    <mergeCell ref="H297:I297"/>
    <mergeCell ref="J297:L297"/>
    <mergeCell ref="M297:O297"/>
    <mergeCell ref="P297:R297"/>
    <mergeCell ref="V296:X296"/>
    <mergeCell ref="Y296:AA296"/>
    <mergeCell ref="AB296:AD296"/>
    <mergeCell ref="AE296:AG296"/>
    <mergeCell ref="AH296:AJ296"/>
    <mergeCell ref="AK296:AM296"/>
    <mergeCell ref="C296:G296"/>
    <mergeCell ref="H296:I296"/>
    <mergeCell ref="J296:L296"/>
    <mergeCell ref="M296:O296"/>
    <mergeCell ref="P296:R296"/>
    <mergeCell ref="S296:U296"/>
    <mergeCell ref="AK295:AM295"/>
    <mergeCell ref="AN295:AP295"/>
    <mergeCell ref="AT295:AV295"/>
    <mergeCell ref="AQ295:AS295"/>
    <mergeCell ref="AZ295:BB295"/>
    <mergeCell ref="AW295:AY295"/>
    <mergeCell ref="S295:U295"/>
    <mergeCell ref="V295:X295"/>
    <mergeCell ref="Y295:AA295"/>
    <mergeCell ref="AB295:AD295"/>
    <mergeCell ref="AE295:AG295"/>
    <mergeCell ref="AH295:AJ295"/>
    <mergeCell ref="AN294:AP294"/>
    <mergeCell ref="AT294:AV294"/>
    <mergeCell ref="AQ294:AS294"/>
    <mergeCell ref="AZ294:BB294"/>
    <mergeCell ref="AW294:AY294"/>
    <mergeCell ref="C295:G295"/>
    <mergeCell ref="H295:I295"/>
    <mergeCell ref="J295:L295"/>
    <mergeCell ref="M295:O295"/>
    <mergeCell ref="P295:R295"/>
    <mergeCell ref="V294:X294"/>
    <mergeCell ref="Y294:AA294"/>
    <mergeCell ref="AB294:AD294"/>
    <mergeCell ref="AE294:AG294"/>
    <mergeCell ref="AH294:AJ294"/>
    <mergeCell ref="AK294:AM294"/>
    <mergeCell ref="C294:G294"/>
    <mergeCell ref="H294:I294"/>
    <mergeCell ref="J294:L294"/>
    <mergeCell ref="M294:O294"/>
    <mergeCell ref="P294:R294"/>
    <mergeCell ref="S294:U294"/>
    <mergeCell ref="AK293:AM293"/>
    <mergeCell ref="AN293:AP293"/>
    <mergeCell ref="AT293:AV293"/>
    <mergeCell ref="AQ293:AS293"/>
    <mergeCell ref="AZ293:BB293"/>
    <mergeCell ref="AW293:AY293"/>
    <mergeCell ref="S293:U293"/>
    <mergeCell ref="V293:X293"/>
    <mergeCell ref="Y293:AA293"/>
    <mergeCell ref="AB293:AD293"/>
    <mergeCell ref="AE293:AG293"/>
    <mergeCell ref="AH293:AJ293"/>
    <mergeCell ref="AN292:AP292"/>
    <mergeCell ref="AT292:AV292"/>
    <mergeCell ref="AQ292:AS292"/>
    <mergeCell ref="AZ292:BB292"/>
    <mergeCell ref="AW292:AY292"/>
    <mergeCell ref="C293:G293"/>
    <mergeCell ref="H293:I293"/>
    <mergeCell ref="J293:L293"/>
    <mergeCell ref="M293:O293"/>
    <mergeCell ref="P293:R293"/>
    <mergeCell ref="V292:X292"/>
    <mergeCell ref="Y292:AA292"/>
    <mergeCell ref="AB292:AD292"/>
    <mergeCell ref="AE292:AG292"/>
    <mergeCell ref="AH292:AJ292"/>
    <mergeCell ref="AK292:AM292"/>
    <mergeCell ref="C292:G292"/>
    <mergeCell ref="H292:I292"/>
    <mergeCell ref="J292:L292"/>
    <mergeCell ref="M292:O292"/>
    <mergeCell ref="P292:R292"/>
    <mergeCell ref="S292:U292"/>
    <mergeCell ref="AK291:AM291"/>
    <mergeCell ref="AN291:AP291"/>
    <mergeCell ref="AT291:AV291"/>
    <mergeCell ref="AQ291:AS291"/>
    <mergeCell ref="AZ291:BB291"/>
    <mergeCell ref="AW291:AY291"/>
    <mergeCell ref="S291:U291"/>
    <mergeCell ref="V291:X291"/>
    <mergeCell ref="Y291:AA291"/>
    <mergeCell ref="AB291:AD291"/>
    <mergeCell ref="AE291:AG291"/>
    <mergeCell ref="AH291:AJ291"/>
    <mergeCell ref="AN290:AP290"/>
    <mergeCell ref="AT290:AV290"/>
    <mergeCell ref="AQ290:AS290"/>
    <mergeCell ref="AZ290:BB290"/>
    <mergeCell ref="AW290:AY290"/>
    <mergeCell ref="C291:G291"/>
    <mergeCell ref="H291:I291"/>
    <mergeCell ref="J291:L291"/>
    <mergeCell ref="M291:O291"/>
    <mergeCell ref="P291:R291"/>
    <mergeCell ref="V290:X290"/>
    <mergeCell ref="Y290:AA290"/>
    <mergeCell ref="AB290:AD290"/>
    <mergeCell ref="AE290:AG290"/>
    <mergeCell ref="AH290:AJ290"/>
    <mergeCell ref="AK290:AM290"/>
    <mergeCell ref="C290:G290"/>
    <mergeCell ref="H290:I290"/>
    <mergeCell ref="J290:L290"/>
    <mergeCell ref="M290:O290"/>
    <mergeCell ref="P290:R290"/>
    <mergeCell ref="S290:U290"/>
    <mergeCell ref="AK280:AM280"/>
    <mergeCell ref="AN280:AP280"/>
    <mergeCell ref="AT280:AV280"/>
    <mergeCell ref="AQ280:AS280"/>
    <mergeCell ref="AZ280:BB280"/>
    <mergeCell ref="AW280:AY280"/>
    <mergeCell ref="S280:U280"/>
    <mergeCell ref="V280:X280"/>
    <mergeCell ref="Y280:AA280"/>
    <mergeCell ref="AB280:AD280"/>
    <mergeCell ref="AE280:AG280"/>
    <mergeCell ref="AH280:AJ280"/>
    <mergeCell ref="AN279:AP279"/>
    <mergeCell ref="AT279:AV279"/>
    <mergeCell ref="AQ279:AS279"/>
    <mergeCell ref="AZ279:BB279"/>
    <mergeCell ref="AW279:AY279"/>
    <mergeCell ref="C280:G280"/>
    <mergeCell ref="H280:I280"/>
    <mergeCell ref="J280:L280"/>
    <mergeCell ref="M280:O280"/>
    <mergeCell ref="P280:R280"/>
    <mergeCell ref="V279:X279"/>
    <mergeCell ref="Y279:AA279"/>
    <mergeCell ref="AB279:AD279"/>
    <mergeCell ref="AE279:AG279"/>
    <mergeCell ref="AH279:AJ279"/>
    <mergeCell ref="AK279:AM279"/>
    <mergeCell ref="AN278:AP278"/>
    <mergeCell ref="AT278:AV278"/>
    <mergeCell ref="AQ278:AS278"/>
    <mergeCell ref="AZ278:BB278"/>
    <mergeCell ref="C279:G279"/>
    <mergeCell ref="H279:I279"/>
    <mergeCell ref="J279:L279"/>
    <mergeCell ref="M279:O279"/>
    <mergeCell ref="P279:R279"/>
    <mergeCell ref="S279:U279"/>
    <mergeCell ref="V278:X278"/>
    <mergeCell ref="Y278:AA278"/>
    <mergeCell ref="AB278:AD278"/>
    <mergeCell ref="AE278:AG278"/>
    <mergeCell ref="AH278:AJ278"/>
    <mergeCell ref="AK278:AM278"/>
    <mergeCell ref="AN277:AP277"/>
    <mergeCell ref="AT277:AV277"/>
    <mergeCell ref="AQ277:AS277"/>
    <mergeCell ref="AZ277:BB277"/>
    <mergeCell ref="C278:G278"/>
    <mergeCell ref="H278:I278"/>
    <mergeCell ref="J278:L278"/>
    <mergeCell ref="M278:O278"/>
    <mergeCell ref="P278:R278"/>
    <mergeCell ref="S278:U278"/>
    <mergeCell ref="V277:X277"/>
    <mergeCell ref="Y277:AA277"/>
    <mergeCell ref="AB277:AD277"/>
    <mergeCell ref="AE277:AG277"/>
    <mergeCell ref="AH277:AJ277"/>
    <mergeCell ref="AK277:AM277"/>
    <mergeCell ref="AN276:AP276"/>
    <mergeCell ref="AT276:AV276"/>
    <mergeCell ref="AQ276:AS276"/>
    <mergeCell ref="AZ276:BB276"/>
    <mergeCell ref="C277:G277"/>
    <mergeCell ref="H277:I277"/>
    <mergeCell ref="J277:L277"/>
    <mergeCell ref="M277:O277"/>
    <mergeCell ref="P277:R277"/>
    <mergeCell ref="S277:U277"/>
    <mergeCell ref="V276:X276"/>
    <mergeCell ref="Y276:AA276"/>
    <mergeCell ref="AB276:AD276"/>
    <mergeCell ref="AE276:AG276"/>
    <mergeCell ref="AH276:AJ276"/>
    <mergeCell ref="AK276:AM276"/>
    <mergeCell ref="C276:G276"/>
    <mergeCell ref="H276:I276"/>
    <mergeCell ref="J276:L276"/>
    <mergeCell ref="M276:O276"/>
    <mergeCell ref="P276:R276"/>
    <mergeCell ref="S276:U276"/>
    <mergeCell ref="AQ262:BB262"/>
    <mergeCell ref="P263:R266"/>
    <mergeCell ref="S263:U266"/>
    <mergeCell ref="V263:X266"/>
    <mergeCell ref="AB263:AD266"/>
    <mergeCell ref="AE263:AG266"/>
    <mergeCell ref="AH263:AJ266"/>
    <mergeCell ref="AK263:AM266"/>
    <mergeCell ref="AQ263:AS266"/>
    <mergeCell ref="AZ263:BB266"/>
    <mergeCell ref="Y262:AA266"/>
    <mergeCell ref="AB262:AM262"/>
    <mergeCell ref="AN262:AP266"/>
    <mergeCell ref="C255:BB255"/>
    <mergeCell ref="C259:BB259"/>
    <mergeCell ref="C261:G266"/>
    <mergeCell ref="H261:I266"/>
    <mergeCell ref="J261:L266"/>
    <mergeCell ref="M261:BB261"/>
    <mergeCell ref="M262:O266"/>
    <mergeCell ref="C252:AD252"/>
    <mergeCell ref="AE252:AG252"/>
    <mergeCell ref="AH252:AN252"/>
    <mergeCell ref="AO252:AU252"/>
    <mergeCell ref="P262:X262"/>
    <mergeCell ref="AT263:AV266"/>
    <mergeCell ref="C253:AD253"/>
    <mergeCell ref="AE253:AG253"/>
    <mergeCell ref="AH253:AN253"/>
    <mergeCell ref="AO253:AU253"/>
    <mergeCell ref="AH275:AJ275"/>
    <mergeCell ref="AV252:BB252"/>
    <mergeCell ref="AZ275:BB275"/>
    <mergeCell ref="AK275:AM275"/>
    <mergeCell ref="AN275:AP275"/>
    <mergeCell ref="AQ275:AS275"/>
    <mergeCell ref="AT274:AV274"/>
    <mergeCell ref="AQ274:AS274"/>
    <mergeCell ref="AQ272:AS272"/>
    <mergeCell ref="AV253:BB253"/>
    <mergeCell ref="C275:G275"/>
    <mergeCell ref="H275:I275"/>
    <mergeCell ref="J275:L275"/>
    <mergeCell ref="M275:O275"/>
    <mergeCell ref="AB275:AD275"/>
    <mergeCell ref="AE275:AG275"/>
    <mergeCell ref="P275:R275"/>
    <mergeCell ref="S275:U275"/>
    <mergeCell ref="V275:X275"/>
    <mergeCell ref="AE274:AG274"/>
    <mergeCell ref="P274:R274"/>
    <mergeCell ref="S274:U274"/>
    <mergeCell ref="V274:X274"/>
    <mergeCell ref="Y274:AA274"/>
    <mergeCell ref="AB274:AD274"/>
    <mergeCell ref="Y275:AA275"/>
    <mergeCell ref="AK274:AM274"/>
    <mergeCell ref="AN274:AP274"/>
    <mergeCell ref="AZ273:BB273"/>
    <mergeCell ref="AK273:AM273"/>
    <mergeCell ref="AN273:AP273"/>
    <mergeCell ref="AQ273:AS273"/>
    <mergeCell ref="AZ274:BB274"/>
    <mergeCell ref="AW273:AY273"/>
    <mergeCell ref="AW274:AY274"/>
    <mergeCell ref="C274:G274"/>
    <mergeCell ref="H274:I274"/>
    <mergeCell ref="J274:L274"/>
    <mergeCell ref="M274:O274"/>
    <mergeCell ref="AH274:AJ274"/>
    <mergeCell ref="P273:R273"/>
    <mergeCell ref="S273:U273"/>
    <mergeCell ref="V273:X273"/>
    <mergeCell ref="Y273:AA273"/>
    <mergeCell ref="AH272:AJ272"/>
    <mergeCell ref="AB273:AD273"/>
    <mergeCell ref="AE273:AG273"/>
    <mergeCell ref="C273:G273"/>
    <mergeCell ref="H273:I273"/>
    <mergeCell ref="J273:L273"/>
    <mergeCell ref="M273:O273"/>
    <mergeCell ref="AH273:AJ273"/>
    <mergeCell ref="AE272:AG272"/>
    <mergeCell ref="AN272:AP272"/>
    <mergeCell ref="AZ271:BB271"/>
    <mergeCell ref="C272:G272"/>
    <mergeCell ref="H272:I272"/>
    <mergeCell ref="J272:L272"/>
    <mergeCell ref="M272:O272"/>
    <mergeCell ref="P272:R272"/>
    <mergeCell ref="S272:U272"/>
    <mergeCell ref="V272:X272"/>
    <mergeCell ref="AZ272:BB272"/>
    <mergeCell ref="AQ271:AS271"/>
    <mergeCell ref="Y271:AA271"/>
    <mergeCell ref="AB271:AD271"/>
    <mergeCell ref="AE271:AG271"/>
    <mergeCell ref="AH271:AJ271"/>
    <mergeCell ref="Y272:AA272"/>
    <mergeCell ref="AB272:AD272"/>
    <mergeCell ref="AK271:AM271"/>
    <mergeCell ref="AN271:AP271"/>
    <mergeCell ref="AK272:AM272"/>
    <mergeCell ref="AZ269:BB269"/>
    <mergeCell ref="AQ270:AS270"/>
    <mergeCell ref="AZ270:BB270"/>
    <mergeCell ref="C271:G271"/>
    <mergeCell ref="H271:I271"/>
    <mergeCell ref="J271:L271"/>
    <mergeCell ref="M271:O271"/>
    <mergeCell ref="P271:R271"/>
    <mergeCell ref="S271:U271"/>
    <mergeCell ref="V271:X271"/>
    <mergeCell ref="P270:R270"/>
    <mergeCell ref="S270:U270"/>
    <mergeCell ref="V270:X270"/>
    <mergeCell ref="Y270:AA270"/>
    <mergeCell ref="C270:G270"/>
    <mergeCell ref="H270:I270"/>
    <mergeCell ref="J270:L270"/>
    <mergeCell ref="M270:O270"/>
    <mergeCell ref="AN269:AP269"/>
    <mergeCell ref="AQ269:AS269"/>
    <mergeCell ref="AH270:AJ270"/>
    <mergeCell ref="AK270:AM270"/>
    <mergeCell ref="AN270:AP270"/>
    <mergeCell ref="AE270:AG270"/>
    <mergeCell ref="Y269:AA269"/>
    <mergeCell ref="AB269:AD269"/>
    <mergeCell ref="AE269:AG269"/>
    <mergeCell ref="AH269:AJ269"/>
    <mergeCell ref="AB270:AD270"/>
    <mergeCell ref="AK269:AM269"/>
    <mergeCell ref="AZ267:BB267"/>
    <mergeCell ref="AQ268:AS268"/>
    <mergeCell ref="AZ268:BB268"/>
    <mergeCell ref="C269:G269"/>
    <mergeCell ref="H269:I269"/>
    <mergeCell ref="J269:L269"/>
    <mergeCell ref="M269:O269"/>
    <mergeCell ref="P269:R269"/>
    <mergeCell ref="S269:U269"/>
    <mergeCell ref="V269:X269"/>
    <mergeCell ref="P268:R268"/>
    <mergeCell ref="S268:U268"/>
    <mergeCell ref="V268:X268"/>
    <mergeCell ref="Y268:AA268"/>
    <mergeCell ref="C268:G268"/>
    <mergeCell ref="H268:I268"/>
    <mergeCell ref="J268:L268"/>
    <mergeCell ref="M268:O268"/>
    <mergeCell ref="AH267:AJ267"/>
    <mergeCell ref="AB268:AD268"/>
    <mergeCell ref="AK267:AM267"/>
    <mergeCell ref="AN267:AP267"/>
    <mergeCell ref="AQ267:AS267"/>
    <mergeCell ref="AH268:AJ268"/>
    <mergeCell ref="AK268:AM268"/>
    <mergeCell ref="AN268:AP268"/>
    <mergeCell ref="AE268:AG268"/>
    <mergeCell ref="H267:I267"/>
    <mergeCell ref="J267:L267"/>
    <mergeCell ref="M267:O267"/>
    <mergeCell ref="Y267:AA267"/>
    <mergeCell ref="AB267:AD267"/>
    <mergeCell ref="AE267:AG267"/>
    <mergeCell ref="AE251:AG251"/>
    <mergeCell ref="AH251:AN251"/>
    <mergeCell ref="AO251:AU251"/>
    <mergeCell ref="AV251:BB251"/>
    <mergeCell ref="P267:R267"/>
    <mergeCell ref="S267:U267"/>
    <mergeCell ref="V267:X267"/>
    <mergeCell ref="C251:AD251"/>
    <mergeCell ref="C256:BB257"/>
    <mergeCell ref="C267:G267"/>
    <mergeCell ref="AV250:BB250"/>
    <mergeCell ref="C249:AD249"/>
    <mergeCell ref="AE249:AG249"/>
    <mergeCell ref="AH249:AN249"/>
    <mergeCell ref="AO249:AU249"/>
    <mergeCell ref="AV249:BB249"/>
    <mergeCell ref="C250:AD250"/>
    <mergeCell ref="AE250:AG250"/>
    <mergeCell ref="AH250:AN250"/>
    <mergeCell ref="AO250:AU250"/>
    <mergeCell ref="AV248:BB248"/>
    <mergeCell ref="C247:AD247"/>
    <mergeCell ref="AE247:AG247"/>
    <mergeCell ref="AH247:AN247"/>
    <mergeCell ref="AO247:AU247"/>
    <mergeCell ref="AV247:BB247"/>
    <mergeCell ref="C248:AD248"/>
    <mergeCell ref="AE248:AG248"/>
    <mergeCell ref="AH248:AN248"/>
    <mergeCell ref="AO248:AU248"/>
    <mergeCell ref="AV246:BB246"/>
    <mergeCell ref="C245:AD245"/>
    <mergeCell ref="AE245:AG245"/>
    <mergeCell ref="AH245:AN245"/>
    <mergeCell ref="AO245:AU245"/>
    <mergeCell ref="AV245:BB245"/>
    <mergeCell ref="C246:AD246"/>
    <mergeCell ref="AE246:AG246"/>
    <mergeCell ref="AH246:AN246"/>
    <mergeCell ref="AO246:AU246"/>
    <mergeCell ref="AV244:BB244"/>
    <mergeCell ref="C243:AD243"/>
    <mergeCell ref="AE243:AG243"/>
    <mergeCell ref="AH243:AN243"/>
    <mergeCell ref="AO243:AU243"/>
    <mergeCell ref="AV243:BB243"/>
    <mergeCell ref="C244:AD244"/>
    <mergeCell ref="AE244:AG244"/>
    <mergeCell ref="AH244:AN244"/>
    <mergeCell ref="AO244:AU244"/>
    <mergeCell ref="AV242:BB242"/>
    <mergeCell ref="C241:AD241"/>
    <mergeCell ref="AE241:AG241"/>
    <mergeCell ref="AH241:AN241"/>
    <mergeCell ref="AO241:AU241"/>
    <mergeCell ref="AV241:BB241"/>
    <mergeCell ref="C242:AD242"/>
    <mergeCell ref="AE242:AG242"/>
    <mergeCell ref="AH242:AN242"/>
    <mergeCell ref="AO242:AU242"/>
    <mergeCell ref="AH237:AN239"/>
    <mergeCell ref="AO237:BB237"/>
    <mergeCell ref="C240:AD240"/>
    <mergeCell ref="AE240:AG240"/>
    <mergeCell ref="AH240:AN240"/>
    <mergeCell ref="AO240:AU240"/>
    <mergeCell ref="AQ232:AS232"/>
    <mergeCell ref="AT232:AV232"/>
    <mergeCell ref="AW232:AY232"/>
    <mergeCell ref="AZ232:BB232"/>
    <mergeCell ref="AV240:BB240"/>
    <mergeCell ref="AO238:AU239"/>
    <mergeCell ref="AV238:BB239"/>
    <mergeCell ref="C235:BB235"/>
    <mergeCell ref="C237:AD239"/>
    <mergeCell ref="AE237:AG239"/>
    <mergeCell ref="Y232:AA232"/>
    <mergeCell ref="AB232:AD232"/>
    <mergeCell ref="AE232:AG232"/>
    <mergeCell ref="AH232:AJ232"/>
    <mergeCell ref="AK232:AM232"/>
    <mergeCell ref="AN232:AP232"/>
    <mergeCell ref="AQ231:AS231"/>
    <mergeCell ref="AT231:AV231"/>
    <mergeCell ref="AW231:AY231"/>
    <mergeCell ref="AZ231:BB231"/>
    <mergeCell ref="C232:J232"/>
    <mergeCell ref="K232:L232"/>
    <mergeCell ref="M232:O232"/>
    <mergeCell ref="P232:R232"/>
    <mergeCell ref="S232:U232"/>
    <mergeCell ref="V232:X232"/>
    <mergeCell ref="Y231:AA231"/>
    <mergeCell ref="AB231:AD231"/>
    <mergeCell ref="AE231:AG231"/>
    <mergeCell ref="AH231:AJ231"/>
    <mergeCell ref="AK231:AM231"/>
    <mergeCell ref="AN231:AP231"/>
    <mergeCell ref="AQ230:AS230"/>
    <mergeCell ref="AT230:AV230"/>
    <mergeCell ref="AW230:AY230"/>
    <mergeCell ref="AZ230:BB230"/>
    <mergeCell ref="C231:J231"/>
    <mergeCell ref="K231:L231"/>
    <mergeCell ref="M231:O231"/>
    <mergeCell ref="P231:R231"/>
    <mergeCell ref="S231:U231"/>
    <mergeCell ref="V231:X231"/>
    <mergeCell ref="Y230:AA230"/>
    <mergeCell ref="AB230:AD230"/>
    <mergeCell ref="AE230:AG230"/>
    <mergeCell ref="AH230:AJ230"/>
    <mergeCell ref="AK230:AM230"/>
    <mergeCell ref="AN230:AP230"/>
    <mergeCell ref="AQ229:AS229"/>
    <mergeCell ref="AT229:AV229"/>
    <mergeCell ref="AW229:AY229"/>
    <mergeCell ref="AZ229:BB229"/>
    <mergeCell ref="C230:J230"/>
    <mergeCell ref="K230:L230"/>
    <mergeCell ref="M230:O230"/>
    <mergeCell ref="P230:R230"/>
    <mergeCell ref="S230:U230"/>
    <mergeCell ref="V230:X230"/>
    <mergeCell ref="Y229:AA229"/>
    <mergeCell ref="AB229:AD229"/>
    <mergeCell ref="AE229:AG229"/>
    <mergeCell ref="AH229:AJ229"/>
    <mergeCell ref="AK229:AM229"/>
    <mergeCell ref="AN229:AP229"/>
    <mergeCell ref="AQ228:AS228"/>
    <mergeCell ref="AT228:AV228"/>
    <mergeCell ref="AW228:AY228"/>
    <mergeCell ref="AZ228:BB228"/>
    <mergeCell ref="C229:J229"/>
    <mergeCell ref="K229:L229"/>
    <mergeCell ref="M229:O229"/>
    <mergeCell ref="P229:R229"/>
    <mergeCell ref="S229:U229"/>
    <mergeCell ref="V229:X229"/>
    <mergeCell ref="Y228:AA228"/>
    <mergeCell ref="AB228:AD228"/>
    <mergeCell ref="AE228:AG228"/>
    <mergeCell ref="AH228:AJ228"/>
    <mergeCell ref="AK228:AM228"/>
    <mergeCell ref="AN228:AP228"/>
    <mergeCell ref="AQ227:AS227"/>
    <mergeCell ref="AT227:AV227"/>
    <mergeCell ref="AW227:AY227"/>
    <mergeCell ref="AZ227:BB227"/>
    <mergeCell ref="C228:J228"/>
    <mergeCell ref="K228:L228"/>
    <mergeCell ref="M228:O228"/>
    <mergeCell ref="P228:R228"/>
    <mergeCell ref="S228:U228"/>
    <mergeCell ref="V228:X228"/>
    <mergeCell ref="Y227:AA227"/>
    <mergeCell ref="AB227:AD227"/>
    <mergeCell ref="AE227:AG227"/>
    <mergeCell ref="AH227:AJ227"/>
    <mergeCell ref="AK227:AM227"/>
    <mergeCell ref="AN227:AP227"/>
    <mergeCell ref="AQ226:AS226"/>
    <mergeCell ref="AT226:AV226"/>
    <mergeCell ref="AW226:AY226"/>
    <mergeCell ref="AZ226:BB226"/>
    <mergeCell ref="C227:J227"/>
    <mergeCell ref="K227:L227"/>
    <mergeCell ref="M227:O227"/>
    <mergeCell ref="P227:R227"/>
    <mergeCell ref="S227:U227"/>
    <mergeCell ref="V227:X227"/>
    <mergeCell ref="Y226:AA226"/>
    <mergeCell ref="AB226:AD226"/>
    <mergeCell ref="AE226:AG226"/>
    <mergeCell ref="AH226:AJ226"/>
    <mergeCell ref="AK226:AM226"/>
    <mergeCell ref="AN226:AP226"/>
    <mergeCell ref="AQ225:AS225"/>
    <mergeCell ref="AT225:AV225"/>
    <mergeCell ref="AW225:AY225"/>
    <mergeCell ref="AZ225:BB225"/>
    <mergeCell ref="C226:J226"/>
    <mergeCell ref="K226:L226"/>
    <mergeCell ref="M226:O226"/>
    <mergeCell ref="P226:R226"/>
    <mergeCell ref="S226:U226"/>
    <mergeCell ref="V226:X226"/>
    <mergeCell ref="Y225:AA225"/>
    <mergeCell ref="AB225:AD225"/>
    <mergeCell ref="AE225:AG225"/>
    <mergeCell ref="AH225:AJ225"/>
    <mergeCell ref="AK225:AM225"/>
    <mergeCell ref="AN225:AP225"/>
    <mergeCell ref="AQ224:AS224"/>
    <mergeCell ref="AT224:AV224"/>
    <mergeCell ref="AW224:AY224"/>
    <mergeCell ref="AZ224:BB224"/>
    <mergeCell ref="C225:J225"/>
    <mergeCell ref="K225:L225"/>
    <mergeCell ref="M225:O225"/>
    <mergeCell ref="P225:R225"/>
    <mergeCell ref="S225:U225"/>
    <mergeCell ref="V225:X225"/>
    <mergeCell ref="Y224:AA224"/>
    <mergeCell ref="AB224:AD224"/>
    <mergeCell ref="AE224:AG224"/>
    <mergeCell ref="AH224:AJ224"/>
    <mergeCell ref="AK224:AM224"/>
    <mergeCell ref="AN224:AP224"/>
    <mergeCell ref="AQ223:AS223"/>
    <mergeCell ref="AT223:AV223"/>
    <mergeCell ref="AW223:AY223"/>
    <mergeCell ref="AZ223:BB223"/>
    <mergeCell ref="C224:J224"/>
    <mergeCell ref="K224:L224"/>
    <mergeCell ref="M224:O224"/>
    <mergeCell ref="P224:R224"/>
    <mergeCell ref="S224:U224"/>
    <mergeCell ref="V224:X224"/>
    <mergeCell ref="Y223:AA223"/>
    <mergeCell ref="AB223:AD223"/>
    <mergeCell ref="AE223:AG223"/>
    <mergeCell ref="AH223:AJ223"/>
    <mergeCell ref="AK223:AM223"/>
    <mergeCell ref="AN223:AP223"/>
    <mergeCell ref="AQ222:AS222"/>
    <mergeCell ref="AT222:AV222"/>
    <mergeCell ref="AW222:AY222"/>
    <mergeCell ref="AZ222:BB222"/>
    <mergeCell ref="C223:J223"/>
    <mergeCell ref="K223:L223"/>
    <mergeCell ref="M223:O223"/>
    <mergeCell ref="P223:R223"/>
    <mergeCell ref="S223:U223"/>
    <mergeCell ref="V223:X223"/>
    <mergeCell ref="Y222:AA222"/>
    <mergeCell ref="AB222:AD222"/>
    <mergeCell ref="AE222:AG222"/>
    <mergeCell ref="AH222:AJ222"/>
    <mergeCell ref="AK222:AM222"/>
    <mergeCell ref="AN222:AP222"/>
    <mergeCell ref="AQ221:AS221"/>
    <mergeCell ref="AT221:AV221"/>
    <mergeCell ref="AW221:AY221"/>
    <mergeCell ref="AZ221:BB221"/>
    <mergeCell ref="C222:J222"/>
    <mergeCell ref="K222:L222"/>
    <mergeCell ref="M222:O222"/>
    <mergeCell ref="P222:R222"/>
    <mergeCell ref="S222:U222"/>
    <mergeCell ref="V222:X222"/>
    <mergeCell ref="Y221:AA221"/>
    <mergeCell ref="AB221:AD221"/>
    <mergeCell ref="AE221:AG221"/>
    <mergeCell ref="AH221:AJ221"/>
    <mergeCell ref="AK221:AM221"/>
    <mergeCell ref="AN221:AP221"/>
    <mergeCell ref="AQ220:AS220"/>
    <mergeCell ref="AT220:AV220"/>
    <mergeCell ref="AW220:AY220"/>
    <mergeCell ref="AZ220:BB220"/>
    <mergeCell ref="C221:J221"/>
    <mergeCell ref="K221:L221"/>
    <mergeCell ref="M221:O221"/>
    <mergeCell ref="P221:R221"/>
    <mergeCell ref="S221:U221"/>
    <mergeCell ref="V221:X221"/>
    <mergeCell ref="Y220:AA220"/>
    <mergeCell ref="AB220:AD220"/>
    <mergeCell ref="AE220:AG220"/>
    <mergeCell ref="AH220:AJ220"/>
    <mergeCell ref="AK220:AM220"/>
    <mergeCell ref="AN220:AP220"/>
    <mergeCell ref="AQ219:AS219"/>
    <mergeCell ref="AT219:AV219"/>
    <mergeCell ref="AW219:AY219"/>
    <mergeCell ref="AZ219:BB219"/>
    <mergeCell ref="C220:J220"/>
    <mergeCell ref="K220:L220"/>
    <mergeCell ref="M220:O220"/>
    <mergeCell ref="P220:R220"/>
    <mergeCell ref="S220:U220"/>
    <mergeCell ref="V220:X220"/>
    <mergeCell ref="Y219:AA219"/>
    <mergeCell ref="AB219:AD219"/>
    <mergeCell ref="AE219:AG219"/>
    <mergeCell ref="AH219:AJ219"/>
    <mergeCell ref="AK219:AM219"/>
    <mergeCell ref="AN219:AP219"/>
    <mergeCell ref="AQ218:AS218"/>
    <mergeCell ref="AT218:AV218"/>
    <mergeCell ref="AW218:AY218"/>
    <mergeCell ref="AZ218:BB218"/>
    <mergeCell ref="C219:J219"/>
    <mergeCell ref="K219:L219"/>
    <mergeCell ref="M219:O219"/>
    <mergeCell ref="P219:R219"/>
    <mergeCell ref="S219:U219"/>
    <mergeCell ref="V219:X219"/>
    <mergeCell ref="Y218:AA218"/>
    <mergeCell ref="AB218:AD218"/>
    <mergeCell ref="AE218:AG218"/>
    <mergeCell ref="AH218:AJ218"/>
    <mergeCell ref="AK218:AM218"/>
    <mergeCell ref="AN218:AP218"/>
    <mergeCell ref="AQ208:AS208"/>
    <mergeCell ref="AT208:AV208"/>
    <mergeCell ref="AW208:AY208"/>
    <mergeCell ref="AZ208:BB208"/>
    <mergeCell ref="C218:J218"/>
    <mergeCell ref="K218:L218"/>
    <mergeCell ref="M218:O218"/>
    <mergeCell ref="P218:R218"/>
    <mergeCell ref="S218:U218"/>
    <mergeCell ref="V218:X218"/>
    <mergeCell ref="Y208:AA208"/>
    <mergeCell ref="AB208:AD208"/>
    <mergeCell ref="AE208:AG208"/>
    <mergeCell ref="AH208:AJ208"/>
    <mergeCell ref="AK208:AM208"/>
    <mergeCell ref="AN208:AP208"/>
    <mergeCell ref="AQ207:AS207"/>
    <mergeCell ref="AT207:AV207"/>
    <mergeCell ref="AW207:AY207"/>
    <mergeCell ref="AZ207:BB207"/>
    <mergeCell ref="C208:J208"/>
    <mergeCell ref="K208:L208"/>
    <mergeCell ref="M208:O208"/>
    <mergeCell ref="P208:R208"/>
    <mergeCell ref="S208:U208"/>
    <mergeCell ref="V208:X208"/>
    <mergeCell ref="Y207:AA207"/>
    <mergeCell ref="AB207:AD207"/>
    <mergeCell ref="AE207:AG207"/>
    <mergeCell ref="AH207:AJ207"/>
    <mergeCell ref="AK207:AM207"/>
    <mergeCell ref="AN207:AP207"/>
    <mergeCell ref="AQ206:AS206"/>
    <mergeCell ref="AT206:AV206"/>
    <mergeCell ref="AW206:AY206"/>
    <mergeCell ref="AZ206:BB206"/>
    <mergeCell ref="C207:J207"/>
    <mergeCell ref="K207:L207"/>
    <mergeCell ref="M207:O207"/>
    <mergeCell ref="P207:R207"/>
    <mergeCell ref="S207:U207"/>
    <mergeCell ref="V207:X207"/>
    <mergeCell ref="Y206:AA206"/>
    <mergeCell ref="AB206:AD206"/>
    <mergeCell ref="AE206:AG206"/>
    <mergeCell ref="AH206:AJ206"/>
    <mergeCell ref="AK206:AM206"/>
    <mergeCell ref="AN206:AP206"/>
    <mergeCell ref="AQ205:AS205"/>
    <mergeCell ref="AT205:AV205"/>
    <mergeCell ref="AW205:AY205"/>
    <mergeCell ref="AZ205:BB205"/>
    <mergeCell ref="C206:J206"/>
    <mergeCell ref="K206:L206"/>
    <mergeCell ref="M206:O206"/>
    <mergeCell ref="P206:R206"/>
    <mergeCell ref="S206:U206"/>
    <mergeCell ref="V206:X206"/>
    <mergeCell ref="Y205:AA205"/>
    <mergeCell ref="AB205:AD205"/>
    <mergeCell ref="AE205:AG205"/>
    <mergeCell ref="AH205:AJ205"/>
    <mergeCell ref="AK205:AM205"/>
    <mergeCell ref="AN205:AP205"/>
    <mergeCell ref="AQ204:AS204"/>
    <mergeCell ref="AT204:AV204"/>
    <mergeCell ref="AW204:AY204"/>
    <mergeCell ref="AZ204:BB204"/>
    <mergeCell ref="C205:J205"/>
    <mergeCell ref="K205:L205"/>
    <mergeCell ref="M205:O205"/>
    <mergeCell ref="P205:R205"/>
    <mergeCell ref="S205:U205"/>
    <mergeCell ref="V205:X205"/>
    <mergeCell ref="Y204:AA204"/>
    <mergeCell ref="AB204:AD204"/>
    <mergeCell ref="AE204:AG204"/>
    <mergeCell ref="AH204:AJ204"/>
    <mergeCell ref="AK204:AM204"/>
    <mergeCell ref="AN204:AP204"/>
    <mergeCell ref="AQ203:AS203"/>
    <mergeCell ref="AT203:AV203"/>
    <mergeCell ref="AW203:AY203"/>
    <mergeCell ref="AZ203:BB203"/>
    <mergeCell ref="C204:J204"/>
    <mergeCell ref="K204:L204"/>
    <mergeCell ref="M204:O204"/>
    <mergeCell ref="P204:R204"/>
    <mergeCell ref="S204:U204"/>
    <mergeCell ref="V204:X204"/>
    <mergeCell ref="Y203:AA203"/>
    <mergeCell ref="AB203:AD203"/>
    <mergeCell ref="AE203:AG203"/>
    <mergeCell ref="AH203:AJ203"/>
    <mergeCell ref="AK203:AM203"/>
    <mergeCell ref="AN203:AP203"/>
    <mergeCell ref="AQ202:AS202"/>
    <mergeCell ref="AT202:AV202"/>
    <mergeCell ref="AW202:AY202"/>
    <mergeCell ref="AZ202:BB202"/>
    <mergeCell ref="C203:J203"/>
    <mergeCell ref="K203:L203"/>
    <mergeCell ref="M203:O203"/>
    <mergeCell ref="P203:R203"/>
    <mergeCell ref="S203:U203"/>
    <mergeCell ref="V203:X203"/>
    <mergeCell ref="Y202:AA202"/>
    <mergeCell ref="AB202:AD202"/>
    <mergeCell ref="AE202:AG202"/>
    <mergeCell ref="AH202:AJ202"/>
    <mergeCell ref="AK202:AM202"/>
    <mergeCell ref="AN202:AP202"/>
    <mergeCell ref="AQ201:AS201"/>
    <mergeCell ref="AT201:AV201"/>
    <mergeCell ref="AW201:AY201"/>
    <mergeCell ref="AZ201:BB201"/>
    <mergeCell ref="C202:J202"/>
    <mergeCell ref="K202:L202"/>
    <mergeCell ref="M202:O202"/>
    <mergeCell ref="P202:R202"/>
    <mergeCell ref="S202:U202"/>
    <mergeCell ref="V202:X202"/>
    <mergeCell ref="Y201:AA201"/>
    <mergeCell ref="AB201:AD201"/>
    <mergeCell ref="AE201:AG201"/>
    <mergeCell ref="AH201:AJ201"/>
    <mergeCell ref="AK201:AM201"/>
    <mergeCell ref="AN201:AP201"/>
    <mergeCell ref="AQ200:AS200"/>
    <mergeCell ref="AT200:AV200"/>
    <mergeCell ref="AW200:AY200"/>
    <mergeCell ref="AZ200:BB200"/>
    <mergeCell ref="C201:J201"/>
    <mergeCell ref="K201:L201"/>
    <mergeCell ref="M201:O201"/>
    <mergeCell ref="P201:R201"/>
    <mergeCell ref="S201:U201"/>
    <mergeCell ref="V201:X201"/>
    <mergeCell ref="Y200:AA200"/>
    <mergeCell ref="AB200:AD200"/>
    <mergeCell ref="AE200:AG200"/>
    <mergeCell ref="AH200:AJ200"/>
    <mergeCell ref="AK200:AM200"/>
    <mergeCell ref="AN200:AP200"/>
    <mergeCell ref="AQ199:AS199"/>
    <mergeCell ref="AT199:AV199"/>
    <mergeCell ref="AW199:AY199"/>
    <mergeCell ref="AZ199:BB199"/>
    <mergeCell ref="C200:J200"/>
    <mergeCell ref="K200:L200"/>
    <mergeCell ref="M200:O200"/>
    <mergeCell ref="P200:R200"/>
    <mergeCell ref="S200:U200"/>
    <mergeCell ref="V200:X200"/>
    <mergeCell ref="Y199:AA199"/>
    <mergeCell ref="AB199:AD199"/>
    <mergeCell ref="AE199:AG199"/>
    <mergeCell ref="AH199:AJ199"/>
    <mergeCell ref="AK199:AM199"/>
    <mergeCell ref="AN199:AP199"/>
    <mergeCell ref="AQ198:AS198"/>
    <mergeCell ref="AT198:AV198"/>
    <mergeCell ref="AW198:AY198"/>
    <mergeCell ref="AZ198:BB198"/>
    <mergeCell ref="C199:J199"/>
    <mergeCell ref="K199:L199"/>
    <mergeCell ref="M199:O199"/>
    <mergeCell ref="P199:R199"/>
    <mergeCell ref="S199:U199"/>
    <mergeCell ref="V199:X199"/>
    <mergeCell ref="Y198:AA198"/>
    <mergeCell ref="AB198:AD198"/>
    <mergeCell ref="AE198:AG198"/>
    <mergeCell ref="AH198:AJ198"/>
    <mergeCell ref="AK198:AM198"/>
    <mergeCell ref="AN198:AP198"/>
    <mergeCell ref="AQ197:AS197"/>
    <mergeCell ref="AT197:AV197"/>
    <mergeCell ref="AW197:AY197"/>
    <mergeCell ref="AZ197:BB197"/>
    <mergeCell ref="C198:J198"/>
    <mergeCell ref="K198:L198"/>
    <mergeCell ref="M198:O198"/>
    <mergeCell ref="P198:R198"/>
    <mergeCell ref="S198:U198"/>
    <mergeCell ref="V198:X198"/>
    <mergeCell ref="Y197:AA197"/>
    <mergeCell ref="AB197:AD197"/>
    <mergeCell ref="AE197:AG197"/>
    <mergeCell ref="AH197:AJ197"/>
    <mergeCell ref="AK197:AM197"/>
    <mergeCell ref="AN197:AP197"/>
    <mergeCell ref="AQ196:AS196"/>
    <mergeCell ref="AT196:AV196"/>
    <mergeCell ref="AW196:AY196"/>
    <mergeCell ref="AZ196:BB196"/>
    <mergeCell ref="C197:J197"/>
    <mergeCell ref="K197:L197"/>
    <mergeCell ref="M197:O197"/>
    <mergeCell ref="P197:R197"/>
    <mergeCell ref="S197:U197"/>
    <mergeCell ref="V197:X197"/>
    <mergeCell ref="Y196:AA196"/>
    <mergeCell ref="AB196:AD196"/>
    <mergeCell ref="AE196:AG196"/>
    <mergeCell ref="AH196:AJ196"/>
    <mergeCell ref="AK196:AM196"/>
    <mergeCell ref="AN196:AP196"/>
    <mergeCell ref="AQ195:AS195"/>
    <mergeCell ref="AT195:AV195"/>
    <mergeCell ref="AW195:AY195"/>
    <mergeCell ref="AZ195:BB195"/>
    <mergeCell ref="C196:J196"/>
    <mergeCell ref="K196:L196"/>
    <mergeCell ref="M196:O196"/>
    <mergeCell ref="P196:R196"/>
    <mergeCell ref="S196:U196"/>
    <mergeCell ref="V196:X196"/>
    <mergeCell ref="Y195:AA195"/>
    <mergeCell ref="AB195:AD195"/>
    <mergeCell ref="AE195:AG195"/>
    <mergeCell ref="AH195:AJ195"/>
    <mergeCell ref="AK195:AM195"/>
    <mergeCell ref="AN195:AP195"/>
    <mergeCell ref="AQ194:AS194"/>
    <mergeCell ref="AT194:AV194"/>
    <mergeCell ref="AW194:AY194"/>
    <mergeCell ref="AZ194:BB194"/>
    <mergeCell ref="C195:J195"/>
    <mergeCell ref="K195:L195"/>
    <mergeCell ref="M195:O195"/>
    <mergeCell ref="P195:R195"/>
    <mergeCell ref="S195:U195"/>
    <mergeCell ref="V195:X195"/>
    <mergeCell ref="Y194:AA194"/>
    <mergeCell ref="AB194:AD194"/>
    <mergeCell ref="AE194:AG194"/>
    <mergeCell ref="AH194:AJ194"/>
    <mergeCell ref="AK194:AM194"/>
    <mergeCell ref="AN194:AP194"/>
    <mergeCell ref="AQ193:AS193"/>
    <mergeCell ref="AT193:AV193"/>
    <mergeCell ref="AW193:AY193"/>
    <mergeCell ref="AZ193:BB193"/>
    <mergeCell ref="C194:J194"/>
    <mergeCell ref="K194:L194"/>
    <mergeCell ref="M194:O194"/>
    <mergeCell ref="P194:R194"/>
    <mergeCell ref="S194:U194"/>
    <mergeCell ref="V194:X194"/>
    <mergeCell ref="Y193:AA193"/>
    <mergeCell ref="AB193:AD193"/>
    <mergeCell ref="AE193:AG193"/>
    <mergeCell ref="AH193:AJ193"/>
    <mergeCell ref="AK193:AM193"/>
    <mergeCell ref="AN193:AP193"/>
    <mergeCell ref="AQ192:AS192"/>
    <mergeCell ref="AT192:AV192"/>
    <mergeCell ref="AW192:AY192"/>
    <mergeCell ref="AZ192:BB192"/>
    <mergeCell ref="C193:J193"/>
    <mergeCell ref="K193:L193"/>
    <mergeCell ref="M193:O193"/>
    <mergeCell ref="P193:R193"/>
    <mergeCell ref="S193:U193"/>
    <mergeCell ref="V193:X193"/>
    <mergeCell ref="Y192:AA192"/>
    <mergeCell ref="AB192:AD192"/>
    <mergeCell ref="AE192:AG192"/>
    <mergeCell ref="AH192:AJ192"/>
    <mergeCell ref="AK192:AM192"/>
    <mergeCell ref="AN192:AP192"/>
    <mergeCell ref="AQ191:AS191"/>
    <mergeCell ref="AT191:AV191"/>
    <mergeCell ref="AW191:AY191"/>
    <mergeCell ref="AZ191:BB191"/>
    <mergeCell ref="C192:J192"/>
    <mergeCell ref="K192:L192"/>
    <mergeCell ref="M192:O192"/>
    <mergeCell ref="P192:R192"/>
    <mergeCell ref="S192:U192"/>
    <mergeCell ref="V192:X192"/>
    <mergeCell ref="Y191:AA191"/>
    <mergeCell ref="AB191:AD191"/>
    <mergeCell ref="AE191:AG191"/>
    <mergeCell ref="AH191:AJ191"/>
    <mergeCell ref="AK191:AM191"/>
    <mergeCell ref="AN191:AP191"/>
    <mergeCell ref="AQ190:AS190"/>
    <mergeCell ref="AT190:AV190"/>
    <mergeCell ref="AW190:AY190"/>
    <mergeCell ref="AZ190:BB190"/>
    <mergeCell ref="C191:J191"/>
    <mergeCell ref="K191:L191"/>
    <mergeCell ref="M191:O191"/>
    <mergeCell ref="P191:R191"/>
    <mergeCell ref="S191:U191"/>
    <mergeCell ref="V191:X191"/>
    <mergeCell ref="Y190:AA190"/>
    <mergeCell ref="AB190:AD190"/>
    <mergeCell ref="AE190:AG190"/>
    <mergeCell ref="AH190:AJ190"/>
    <mergeCell ref="AK190:AM190"/>
    <mergeCell ref="AN190:AP190"/>
    <mergeCell ref="AQ189:AS189"/>
    <mergeCell ref="AT189:AV189"/>
    <mergeCell ref="AW189:AY189"/>
    <mergeCell ref="AZ189:BB189"/>
    <mergeCell ref="C190:J190"/>
    <mergeCell ref="K190:L190"/>
    <mergeCell ref="M190:O190"/>
    <mergeCell ref="P190:R190"/>
    <mergeCell ref="S190:U190"/>
    <mergeCell ref="V190:X190"/>
    <mergeCell ref="Y189:AA189"/>
    <mergeCell ref="AB189:AD189"/>
    <mergeCell ref="AE189:AG189"/>
    <mergeCell ref="AH189:AJ189"/>
    <mergeCell ref="AK189:AM189"/>
    <mergeCell ref="AN189:AP189"/>
    <mergeCell ref="AQ188:AS188"/>
    <mergeCell ref="AT188:AV188"/>
    <mergeCell ref="AW188:AY188"/>
    <mergeCell ref="AZ188:BB188"/>
    <mergeCell ref="C189:J189"/>
    <mergeCell ref="K189:L189"/>
    <mergeCell ref="M189:O189"/>
    <mergeCell ref="P189:R189"/>
    <mergeCell ref="S189:U189"/>
    <mergeCell ref="V189:X189"/>
    <mergeCell ref="Y188:AA188"/>
    <mergeCell ref="AB188:AD188"/>
    <mergeCell ref="AE188:AG188"/>
    <mergeCell ref="AH188:AJ188"/>
    <mergeCell ref="AK188:AM188"/>
    <mergeCell ref="AN188:AP188"/>
    <mergeCell ref="AQ187:AS187"/>
    <mergeCell ref="AT187:AV187"/>
    <mergeCell ref="AW187:AY187"/>
    <mergeCell ref="AZ187:BB187"/>
    <mergeCell ref="C188:J188"/>
    <mergeCell ref="K188:L188"/>
    <mergeCell ref="M188:O188"/>
    <mergeCell ref="P188:R188"/>
    <mergeCell ref="S188:U188"/>
    <mergeCell ref="V188:X188"/>
    <mergeCell ref="Y187:AA187"/>
    <mergeCell ref="AB187:AD187"/>
    <mergeCell ref="AE187:AG187"/>
    <mergeCell ref="AH187:AJ187"/>
    <mergeCell ref="AK187:AM187"/>
    <mergeCell ref="AN187:AP187"/>
    <mergeCell ref="AQ186:AS186"/>
    <mergeCell ref="AT186:AV186"/>
    <mergeCell ref="AW186:AY186"/>
    <mergeCell ref="AZ186:BB186"/>
    <mergeCell ref="C187:J187"/>
    <mergeCell ref="K187:L187"/>
    <mergeCell ref="M187:O187"/>
    <mergeCell ref="P187:R187"/>
    <mergeCell ref="S187:U187"/>
    <mergeCell ref="V187:X187"/>
    <mergeCell ref="Y186:AA186"/>
    <mergeCell ref="AB186:AD186"/>
    <mergeCell ref="AE186:AG186"/>
    <mergeCell ref="AH186:AJ186"/>
    <mergeCell ref="AK186:AM186"/>
    <mergeCell ref="AN186:AP186"/>
    <mergeCell ref="AQ185:AS185"/>
    <mergeCell ref="AT185:AV185"/>
    <mergeCell ref="AW185:AY185"/>
    <mergeCell ref="AZ185:BB185"/>
    <mergeCell ref="C186:J186"/>
    <mergeCell ref="K186:L186"/>
    <mergeCell ref="M186:O186"/>
    <mergeCell ref="P186:R186"/>
    <mergeCell ref="S186:U186"/>
    <mergeCell ref="V186:X186"/>
    <mergeCell ref="Y185:AA185"/>
    <mergeCell ref="AB185:AD185"/>
    <mergeCell ref="AE185:AG185"/>
    <mergeCell ref="AH185:AJ185"/>
    <mergeCell ref="AK185:AM185"/>
    <mergeCell ref="AN185:AP185"/>
    <mergeCell ref="AQ184:AS184"/>
    <mergeCell ref="AT184:AV184"/>
    <mergeCell ref="AW184:AY184"/>
    <mergeCell ref="AZ184:BB184"/>
    <mergeCell ref="C185:J185"/>
    <mergeCell ref="K185:L185"/>
    <mergeCell ref="M185:O185"/>
    <mergeCell ref="P185:R185"/>
    <mergeCell ref="S185:U185"/>
    <mergeCell ref="V185:X185"/>
    <mergeCell ref="Y184:AA184"/>
    <mergeCell ref="AB184:AD184"/>
    <mergeCell ref="AE184:AG184"/>
    <mergeCell ref="AH184:AJ184"/>
    <mergeCell ref="AK184:AM184"/>
    <mergeCell ref="AN184:AP184"/>
    <mergeCell ref="C184:J184"/>
    <mergeCell ref="K184:L184"/>
    <mergeCell ref="M184:O184"/>
    <mergeCell ref="P184:R184"/>
    <mergeCell ref="S184:U184"/>
    <mergeCell ref="V184:X184"/>
    <mergeCell ref="AW179:BB179"/>
    <mergeCell ref="S180:U183"/>
    <mergeCell ref="V180:X183"/>
    <mergeCell ref="Y180:AA183"/>
    <mergeCell ref="AE180:AG183"/>
    <mergeCell ref="AH180:AJ183"/>
    <mergeCell ref="AK180:AM183"/>
    <mergeCell ref="AN180:AP183"/>
    <mergeCell ref="AW180:AY183"/>
    <mergeCell ref="AZ180:BB183"/>
    <mergeCell ref="C178:J183"/>
    <mergeCell ref="K178:L183"/>
    <mergeCell ref="M178:O183"/>
    <mergeCell ref="P178:BB178"/>
    <mergeCell ref="P179:R183"/>
    <mergeCell ref="S179:AA179"/>
    <mergeCell ref="AB179:AD183"/>
    <mergeCell ref="AE179:AP179"/>
    <mergeCell ref="AQ179:AS183"/>
    <mergeCell ref="AT179:AV183"/>
    <mergeCell ref="C176:BB176"/>
    <mergeCell ref="AH173:AJ173"/>
    <mergeCell ref="AK173:AM173"/>
    <mergeCell ref="AN173:AP173"/>
    <mergeCell ref="AQ173:AS173"/>
    <mergeCell ref="AE173:AG173"/>
    <mergeCell ref="AT173:AV173"/>
    <mergeCell ref="AW173:AY173"/>
    <mergeCell ref="AZ173:BB173"/>
    <mergeCell ref="S173:U173"/>
    <mergeCell ref="AW172:AY172"/>
    <mergeCell ref="AZ172:BB172"/>
    <mergeCell ref="V173:X173"/>
    <mergeCell ref="Y173:AA173"/>
    <mergeCell ref="AB173:AD173"/>
    <mergeCell ref="C173:J173"/>
    <mergeCell ref="K173:L173"/>
    <mergeCell ref="M173:O173"/>
    <mergeCell ref="P173:R173"/>
    <mergeCell ref="AE172:AG172"/>
    <mergeCell ref="AH172:AJ172"/>
    <mergeCell ref="AK172:AM172"/>
    <mergeCell ref="AN172:AP172"/>
    <mergeCell ref="AQ172:AS172"/>
    <mergeCell ref="AT172:AV172"/>
    <mergeCell ref="AW171:AY171"/>
    <mergeCell ref="AZ171:BB171"/>
    <mergeCell ref="C172:J172"/>
    <mergeCell ref="K172:L172"/>
    <mergeCell ref="M172:O172"/>
    <mergeCell ref="P172:R172"/>
    <mergeCell ref="S172:U172"/>
    <mergeCell ref="V172:X172"/>
    <mergeCell ref="Y172:AA172"/>
    <mergeCell ref="AB172:AD172"/>
    <mergeCell ref="AE171:AG171"/>
    <mergeCell ref="AH171:AJ171"/>
    <mergeCell ref="AK171:AM171"/>
    <mergeCell ref="AN171:AP171"/>
    <mergeCell ref="AQ171:AS171"/>
    <mergeCell ref="AT171:AV171"/>
    <mergeCell ref="AW170:AY170"/>
    <mergeCell ref="AZ170:BB170"/>
    <mergeCell ref="C171:J171"/>
    <mergeCell ref="K171:L171"/>
    <mergeCell ref="M171:O171"/>
    <mergeCell ref="P171:R171"/>
    <mergeCell ref="S171:U171"/>
    <mergeCell ref="V171:X171"/>
    <mergeCell ref="Y171:AA171"/>
    <mergeCell ref="AB171:AD171"/>
    <mergeCell ref="AE170:AG170"/>
    <mergeCell ref="AH170:AJ170"/>
    <mergeCell ref="AK170:AM170"/>
    <mergeCell ref="AN170:AP170"/>
    <mergeCell ref="AQ170:AS170"/>
    <mergeCell ref="AT170:AV170"/>
    <mergeCell ref="AW169:AY169"/>
    <mergeCell ref="AZ169:BB169"/>
    <mergeCell ref="C170:J170"/>
    <mergeCell ref="K170:L170"/>
    <mergeCell ref="M170:O170"/>
    <mergeCell ref="P170:R170"/>
    <mergeCell ref="S170:U170"/>
    <mergeCell ref="V170:X170"/>
    <mergeCell ref="Y170:AA170"/>
    <mergeCell ref="AB170:AD170"/>
    <mergeCell ref="AE169:AG169"/>
    <mergeCell ref="AH169:AJ169"/>
    <mergeCell ref="AK169:AM169"/>
    <mergeCell ref="AN169:AP169"/>
    <mergeCell ref="AQ169:AS169"/>
    <mergeCell ref="AT169:AV169"/>
    <mergeCell ref="AW168:AY168"/>
    <mergeCell ref="AZ168:BB168"/>
    <mergeCell ref="C169:J169"/>
    <mergeCell ref="K169:L169"/>
    <mergeCell ref="M169:O169"/>
    <mergeCell ref="P169:R169"/>
    <mergeCell ref="S169:U169"/>
    <mergeCell ref="V169:X169"/>
    <mergeCell ref="Y169:AA169"/>
    <mergeCell ref="AB169:AD169"/>
    <mergeCell ref="AE168:AG168"/>
    <mergeCell ref="AH168:AJ168"/>
    <mergeCell ref="AK168:AM168"/>
    <mergeCell ref="AN168:AP168"/>
    <mergeCell ref="AQ168:AS168"/>
    <mergeCell ref="AT168:AV168"/>
    <mergeCell ref="AW167:AY167"/>
    <mergeCell ref="AZ167:BB167"/>
    <mergeCell ref="C168:J168"/>
    <mergeCell ref="K168:L168"/>
    <mergeCell ref="M168:O168"/>
    <mergeCell ref="P168:R168"/>
    <mergeCell ref="S168:U168"/>
    <mergeCell ref="V168:X168"/>
    <mergeCell ref="Y168:AA168"/>
    <mergeCell ref="AB168:AD168"/>
    <mergeCell ref="AE167:AG167"/>
    <mergeCell ref="AH167:AJ167"/>
    <mergeCell ref="AK167:AM167"/>
    <mergeCell ref="AN167:AP167"/>
    <mergeCell ref="AQ167:AS167"/>
    <mergeCell ref="AT167:AV167"/>
    <mergeCell ref="AW166:AY166"/>
    <mergeCell ref="AZ166:BB166"/>
    <mergeCell ref="C167:J167"/>
    <mergeCell ref="K167:L167"/>
    <mergeCell ref="M167:O167"/>
    <mergeCell ref="P167:R167"/>
    <mergeCell ref="S167:U167"/>
    <mergeCell ref="V167:X167"/>
    <mergeCell ref="Y167:AA167"/>
    <mergeCell ref="AB167:AD167"/>
    <mergeCell ref="AE166:AG166"/>
    <mergeCell ref="AH166:AJ166"/>
    <mergeCell ref="AK166:AM166"/>
    <mergeCell ref="AN166:AP166"/>
    <mergeCell ref="AQ166:AS166"/>
    <mergeCell ref="AT166:AV166"/>
    <mergeCell ref="AW165:AY165"/>
    <mergeCell ref="AZ165:BB165"/>
    <mergeCell ref="C166:J166"/>
    <mergeCell ref="K166:L166"/>
    <mergeCell ref="M166:O166"/>
    <mergeCell ref="P166:R166"/>
    <mergeCell ref="S166:U166"/>
    <mergeCell ref="V166:X166"/>
    <mergeCell ref="Y166:AA166"/>
    <mergeCell ref="AB166:AD166"/>
    <mergeCell ref="AE165:AG165"/>
    <mergeCell ref="AH165:AJ165"/>
    <mergeCell ref="AK165:AM165"/>
    <mergeCell ref="AN165:AP165"/>
    <mergeCell ref="AQ165:AS165"/>
    <mergeCell ref="AT165:AV165"/>
    <mergeCell ref="AW164:AY164"/>
    <mergeCell ref="AZ164:BB164"/>
    <mergeCell ref="C165:J165"/>
    <mergeCell ref="K165:L165"/>
    <mergeCell ref="M165:O165"/>
    <mergeCell ref="P165:R165"/>
    <mergeCell ref="S165:U165"/>
    <mergeCell ref="V165:X165"/>
    <mergeCell ref="Y165:AA165"/>
    <mergeCell ref="AB165:AD165"/>
    <mergeCell ref="AE164:AG164"/>
    <mergeCell ref="AH164:AJ164"/>
    <mergeCell ref="AK164:AM164"/>
    <mergeCell ref="AN164:AP164"/>
    <mergeCell ref="AQ164:AS164"/>
    <mergeCell ref="AT164:AV164"/>
    <mergeCell ref="AW163:AY163"/>
    <mergeCell ref="AZ163:BB163"/>
    <mergeCell ref="C164:J164"/>
    <mergeCell ref="K164:L164"/>
    <mergeCell ref="M164:O164"/>
    <mergeCell ref="P164:R164"/>
    <mergeCell ref="S164:U164"/>
    <mergeCell ref="V164:X164"/>
    <mergeCell ref="Y164:AA164"/>
    <mergeCell ref="AB164:AD164"/>
    <mergeCell ref="AE163:AG163"/>
    <mergeCell ref="AH163:AJ163"/>
    <mergeCell ref="AK163:AM163"/>
    <mergeCell ref="AN163:AP163"/>
    <mergeCell ref="AQ163:AS163"/>
    <mergeCell ref="AT163:AV163"/>
    <mergeCell ref="AW162:AY162"/>
    <mergeCell ref="AZ162:BB162"/>
    <mergeCell ref="C163:J163"/>
    <mergeCell ref="K163:L163"/>
    <mergeCell ref="M163:O163"/>
    <mergeCell ref="P163:R163"/>
    <mergeCell ref="S163:U163"/>
    <mergeCell ref="V163:X163"/>
    <mergeCell ref="Y163:AA163"/>
    <mergeCell ref="AB163:AD163"/>
    <mergeCell ref="AE162:AG162"/>
    <mergeCell ref="AH162:AJ162"/>
    <mergeCell ref="AK162:AM162"/>
    <mergeCell ref="AN162:AP162"/>
    <mergeCell ref="AQ162:AS162"/>
    <mergeCell ref="AT162:AV162"/>
    <mergeCell ref="AW161:AY161"/>
    <mergeCell ref="AZ161:BB161"/>
    <mergeCell ref="C162:J162"/>
    <mergeCell ref="K162:L162"/>
    <mergeCell ref="M162:O162"/>
    <mergeCell ref="P162:R162"/>
    <mergeCell ref="S162:U162"/>
    <mergeCell ref="V162:X162"/>
    <mergeCell ref="Y162:AA162"/>
    <mergeCell ref="AB162:AD162"/>
    <mergeCell ref="S161:U161"/>
    <mergeCell ref="V161:X161"/>
    <mergeCell ref="Y161:AA161"/>
    <mergeCell ref="AB161:AD161"/>
    <mergeCell ref="C161:J161"/>
    <mergeCell ref="K161:L161"/>
    <mergeCell ref="M161:O161"/>
    <mergeCell ref="P161:R161"/>
    <mergeCell ref="AE161:AG161"/>
    <mergeCell ref="AN151:AP151"/>
    <mergeCell ref="AQ151:AS151"/>
    <mergeCell ref="AT151:AV151"/>
    <mergeCell ref="AH161:AJ161"/>
    <mergeCell ref="AK161:AM161"/>
    <mergeCell ref="AN161:AP161"/>
    <mergeCell ref="AQ161:AS161"/>
    <mergeCell ref="AT161:AV161"/>
    <mergeCell ref="AE155:AP155"/>
    <mergeCell ref="Y151:AA151"/>
    <mergeCell ref="AW151:AY151"/>
    <mergeCell ref="AB151:AD151"/>
    <mergeCell ref="AE151:AG151"/>
    <mergeCell ref="AH151:AJ151"/>
    <mergeCell ref="AK151:AM151"/>
    <mergeCell ref="C151:J151"/>
    <mergeCell ref="K151:L151"/>
    <mergeCell ref="M151:O151"/>
    <mergeCell ref="P151:R151"/>
    <mergeCell ref="S151:U151"/>
    <mergeCell ref="V151:X151"/>
    <mergeCell ref="Y150:AA150"/>
    <mergeCell ref="AB150:AD150"/>
    <mergeCell ref="AE150:AG150"/>
    <mergeCell ref="AT150:AV150"/>
    <mergeCell ref="AW150:AY150"/>
    <mergeCell ref="AZ150:BB150"/>
    <mergeCell ref="C150:J150"/>
    <mergeCell ref="K150:L150"/>
    <mergeCell ref="M150:O150"/>
    <mergeCell ref="P150:R150"/>
    <mergeCell ref="S150:U150"/>
    <mergeCell ref="V150:X150"/>
    <mergeCell ref="AW149:AY149"/>
    <mergeCell ref="AB149:AD149"/>
    <mergeCell ref="AE149:AG149"/>
    <mergeCell ref="AH149:AJ149"/>
    <mergeCell ref="AK149:AM149"/>
    <mergeCell ref="AZ149:BB149"/>
    <mergeCell ref="AZ148:BB148"/>
    <mergeCell ref="C149:J149"/>
    <mergeCell ref="K149:L149"/>
    <mergeCell ref="M149:O149"/>
    <mergeCell ref="P149:R149"/>
    <mergeCell ref="S149:U149"/>
    <mergeCell ref="V149:X149"/>
    <mergeCell ref="Y149:AA149"/>
    <mergeCell ref="AQ149:AS149"/>
    <mergeCell ref="AT149:AV149"/>
    <mergeCell ref="AH148:AJ148"/>
    <mergeCell ref="AK148:AM148"/>
    <mergeCell ref="AN148:AP148"/>
    <mergeCell ref="AQ148:AS148"/>
    <mergeCell ref="AT148:AV148"/>
    <mergeCell ref="AW148:AY148"/>
    <mergeCell ref="AZ147:BB147"/>
    <mergeCell ref="C148:J148"/>
    <mergeCell ref="K148:L148"/>
    <mergeCell ref="M148:O148"/>
    <mergeCell ref="P148:R148"/>
    <mergeCell ref="S148:U148"/>
    <mergeCell ref="V148:X148"/>
    <mergeCell ref="Y148:AA148"/>
    <mergeCell ref="AB148:AD148"/>
    <mergeCell ref="AE148:AG148"/>
    <mergeCell ref="AH147:AJ147"/>
    <mergeCell ref="AK147:AM147"/>
    <mergeCell ref="AN147:AP147"/>
    <mergeCell ref="AQ147:AS147"/>
    <mergeCell ref="AT147:AV147"/>
    <mergeCell ref="AW147:AY147"/>
    <mergeCell ref="AZ146:BB146"/>
    <mergeCell ref="C147:J147"/>
    <mergeCell ref="K147:L147"/>
    <mergeCell ref="M147:O147"/>
    <mergeCell ref="P147:R147"/>
    <mergeCell ref="S147:U147"/>
    <mergeCell ref="V147:X147"/>
    <mergeCell ref="Y147:AA147"/>
    <mergeCell ref="AB147:AD147"/>
    <mergeCell ref="AE147:AG147"/>
    <mergeCell ref="AH146:AJ146"/>
    <mergeCell ref="AK146:AM146"/>
    <mergeCell ref="AN146:AP146"/>
    <mergeCell ref="AQ146:AS146"/>
    <mergeCell ref="AT146:AV146"/>
    <mergeCell ref="AW146:AY146"/>
    <mergeCell ref="AZ145:BB145"/>
    <mergeCell ref="C146:J146"/>
    <mergeCell ref="K146:L146"/>
    <mergeCell ref="M146:O146"/>
    <mergeCell ref="P146:R146"/>
    <mergeCell ref="S146:U146"/>
    <mergeCell ref="V146:X146"/>
    <mergeCell ref="Y146:AA146"/>
    <mergeCell ref="AB146:AD146"/>
    <mergeCell ref="AE146:AG146"/>
    <mergeCell ref="AH145:AJ145"/>
    <mergeCell ref="AK145:AM145"/>
    <mergeCell ref="AN145:AP145"/>
    <mergeCell ref="AQ145:AS145"/>
    <mergeCell ref="AT145:AV145"/>
    <mergeCell ref="AW145:AY145"/>
    <mergeCell ref="AZ144:BB144"/>
    <mergeCell ref="C145:J145"/>
    <mergeCell ref="K145:L145"/>
    <mergeCell ref="M145:O145"/>
    <mergeCell ref="P145:R145"/>
    <mergeCell ref="S145:U145"/>
    <mergeCell ref="V145:X145"/>
    <mergeCell ref="Y145:AA145"/>
    <mergeCell ref="AB145:AD145"/>
    <mergeCell ref="AE145:AG145"/>
    <mergeCell ref="AH144:AJ144"/>
    <mergeCell ref="AK144:AM144"/>
    <mergeCell ref="AN144:AP144"/>
    <mergeCell ref="AQ144:AS144"/>
    <mergeCell ref="AT144:AV144"/>
    <mergeCell ref="AW144:AY144"/>
    <mergeCell ref="AZ143:BB143"/>
    <mergeCell ref="C144:J144"/>
    <mergeCell ref="K144:L144"/>
    <mergeCell ref="M144:O144"/>
    <mergeCell ref="P144:R144"/>
    <mergeCell ref="S144:U144"/>
    <mergeCell ref="V144:X144"/>
    <mergeCell ref="Y144:AA144"/>
    <mergeCell ref="AB144:AD144"/>
    <mergeCell ref="AE144:AG144"/>
    <mergeCell ref="AH143:AJ143"/>
    <mergeCell ref="AK143:AM143"/>
    <mergeCell ref="AN143:AP143"/>
    <mergeCell ref="AQ143:AS143"/>
    <mergeCell ref="AT143:AV143"/>
    <mergeCell ref="AW143:AY143"/>
    <mergeCell ref="AZ142:BB142"/>
    <mergeCell ref="C143:J143"/>
    <mergeCell ref="K143:L143"/>
    <mergeCell ref="M143:O143"/>
    <mergeCell ref="P143:R143"/>
    <mergeCell ref="S143:U143"/>
    <mergeCell ref="V143:X143"/>
    <mergeCell ref="Y143:AA143"/>
    <mergeCell ref="AB143:AD143"/>
    <mergeCell ref="AE143:AG143"/>
    <mergeCell ref="AH142:AJ142"/>
    <mergeCell ref="AK142:AM142"/>
    <mergeCell ref="AN142:AP142"/>
    <mergeCell ref="AQ142:AS142"/>
    <mergeCell ref="AT142:AV142"/>
    <mergeCell ref="AW142:AY142"/>
    <mergeCell ref="AZ141:BB141"/>
    <mergeCell ref="C142:J142"/>
    <mergeCell ref="K142:L142"/>
    <mergeCell ref="M142:O142"/>
    <mergeCell ref="P142:R142"/>
    <mergeCell ref="S142:U142"/>
    <mergeCell ref="V142:X142"/>
    <mergeCell ref="Y142:AA142"/>
    <mergeCell ref="AB142:AD142"/>
    <mergeCell ref="AE142:AG142"/>
    <mergeCell ref="AH141:AJ141"/>
    <mergeCell ref="AK141:AM141"/>
    <mergeCell ref="AN141:AP141"/>
    <mergeCell ref="AQ141:AS141"/>
    <mergeCell ref="AT141:AV141"/>
    <mergeCell ref="AW141:AY141"/>
    <mergeCell ref="AZ140:BB140"/>
    <mergeCell ref="C141:J141"/>
    <mergeCell ref="K141:L141"/>
    <mergeCell ref="M141:O141"/>
    <mergeCell ref="P141:R141"/>
    <mergeCell ref="S141:U141"/>
    <mergeCell ref="V141:X141"/>
    <mergeCell ref="Y141:AA141"/>
    <mergeCell ref="AB141:AD141"/>
    <mergeCell ref="AE141:AG141"/>
    <mergeCell ref="AH140:AJ140"/>
    <mergeCell ref="AK140:AM140"/>
    <mergeCell ref="AN140:AP140"/>
    <mergeCell ref="AQ140:AS140"/>
    <mergeCell ref="AT140:AV140"/>
    <mergeCell ref="AW140:AY140"/>
    <mergeCell ref="AZ139:BB139"/>
    <mergeCell ref="C140:J140"/>
    <mergeCell ref="K140:L140"/>
    <mergeCell ref="M140:O140"/>
    <mergeCell ref="P140:R140"/>
    <mergeCell ref="S140:U140"/>
    <mergeCell ref="V140:X140"/>
    <mergeCell ref="Y140:AA140"/>
    <mergeCell ref="AB140:AD140"/>
    <mergeCell ref="AE140:AG140"/>
    <mergeCell ref="AH139:AJ139"/>
    <mergeCell ref="AK139:AM139"/>
    <mergeCell ref="AN139:AP139"/>
    <mergeCell ref="AQ139:AS139"/>
    <mergeCell ref="AT139:AV139"/>
    <mergeCell ref="AW139:AY139"/>
    <mergeCell ref="AZ138:BB138"/>
    <mergeCell ref="C139:J139"/>
    <mergeCell ref="K139:L139"/>
    <mergeCell ref="M139:O139"/>
    <mergeCell ref="P139:R139"/>
    <mergeCell ref="S139:U139"/>
    <mergeCell ref="V139:X139"/>
    <mergeCell ref="Y139:AA139"/>
    <mergeCell ref="AB139:AD139"/>
    <mergeCell ref="AE139:AG139"/>
    <mergeCell ref="AH138:AJ138"/>
    <mergeCell ref="AK138:AM138"/>
    <mergeCell ref="AN138:AP138"/>
    <mergeCell ref="AQ138:AS138"/>
    <mergeCell ref="AT138:AV138"/>
    <mergeCell ref="AW138:AY138"/>
    <mergeCell ref="AZ137:BB137"/>
    <mergeCell ref="C138:J138"/>
    <mergeCell ref="K138:L138"/>
    <mergeCell ref="M138:O138"/>
    <mergeCell ref="P138:R138"/>
    <mergeCell ref="S138:U138"/>
    <mergeCell ref="V138:X138"/>
    <mergeCell ref="Y138:AA138"/>
    <mergeCell ref="AB138:AD138"/>
    <mergeCell ref="AE138:AG138"/>
    <mergeCell ref="AH137:AJ137"/>
    <mergeCell ref="AK137:AM137"/>
    <mergeCell ref="AN137:AP137"/>
    <mergeCell ref="AQ137:AS137"/>
    <mergeCell ref="AT137:AV137"/>
    <mergeCell ref="AW137:AY137"/>
    <mergeCell ref="AZ136:BB136"/>
    <mergeCell ref="C137:J137"/>
    <mergeCell ref="K137:L137"/>
    <mergeCell ref="M137:O137"/>
    <mergeCell ref="P137:R137"/>
    <mergeCell ref="S137:U137"/>
    <mergeCell ref="V137:X137"/>
    <mergeCell ref="Y137:AA137"/>
    <mergeCell ref="AB137:AD137"/>
    <mergeCell ref="AE137:AG137"/>
    <mergeCell ref="AH136:AJ136"/>
    <mergeCell ref="AK136:AM136"/>
    <mergeCell ref="AN136:AP136"/>
    <mergeCell ref="AQ136:AS136"/>
    <mergeCell ref="AT136:AV136"/>
    <mergeCell ref="AW136:AY136"/>
    <mergeCell ref="AZ135:BB135"/>
    <mergeCell ref="C136:J136"/>
    <mergeCell ref="K136:L136"/>
    <mergeCell ref="M136:O136"/>
    <mergeCell ref="P136:R136"/>
    <mergeCell ref="S136:U136"/>
    <mergeCell ref="V136:X136"/>
    <mergeCell ref="Y136:AA136"/>
    <mergeCell ref="AB136:AD136"/>
    <mergeCell ref="AE136:AG136"/>
    <mergeCell ref="AH135:AJ135"/>
    <mergeCell ref="AK135:AM135"/>
    <mergeCell ref="AN135:AP135"/>
    <mergeCell ref="AQ135:AS135"/>
    <mergeCell ref="AT135:AV135"/>
    <mergeCell ref="AW135:AY135"/>
    <mergeCell ref="AZ134:BB134"/>
    <mergeCell ref="C135:J135"/>
    <mergeCell ref="K135:L135"/>
    <mergeCell ref="M135:O135"/>
    <mergeCell ref="P135:R135"/>
    <mergeCell ref="S135:U135"/>
    <mergeCell ref="V135:X135"/>
    <mergeCell ref="Y135:AA135"/>
    <mergeCell ref="AB135:AD135"/>
    <mergeCell ref="AE135:AG135"/>
    <mergeCell ref="AH134:AJ134"/>
    <mergeCell ref="AK134:AM134"/>
    <mergeCell ref="AN134:AP134"/>
    <mergeCell ref="AQ134:AS134"/>
    <mergeCell ref="AT134:AV134"/>
    <mergeCell ref="AW134:AY134"/>
    <mergeCell ref="AZ133:BB133"/>
    <mergeCell ref="C134:J134"/>
    <mergeCell ref="K134:L134"/>
    <mergeCell ref="M134:O134"/>
    <mergeCell ref="P134:R134"/>
    <mergeCell ref="S134:U134"/>
    <mergeCell ref="V134:X134"/>
    <mergeCell ref="Y134:AA134"/>
    <mergeCell ref="AB134:AD134"/>
    <mergeCell ref="AE134:AG134"/>
    <mergeCell ref="AH133:AJ133"/>
    <mergeCell ref="AK133:AM133"/>
    <mergeCell ref="AN133:AP133"/>
    <mergeCell ref="AQ133:AS133"/>
    <mergeCell ref="AT133:AV133"/>
    <mergeCell ref="AW133:AY133"/>
    <mergeCell ref="AZ132:BB132"/>
    <mergeCell ref="C133:J133"/>
    <mergeCell ref="K133:L133"/>
    <mergeCell ref="M133:O133"/>
    <mergeCell ref="P133:R133"/>
    <mergeCell ref="S133:U133"/>
    <mergeCell ref="V133:X133"/>
    <mergeCell ref="Y133:AA133"/>
    <mergeCell ref="AB133:AD133"/>
    <mergeCell ref="AE133:AG133"/>
    <mergeCell ref="AH132:AJ132"/>
    <mergeCell ref="AK132:AM132"/>
    <mergeCell ref="AN132:AP132"/>
    <mergeCell ref="AQ132:AS132"/>
    <mergeCell ref="AT132:AV132"/>
    <mergeCell ref="AW132:AY132"/>
    <mergeCell ref="AZ131:BB131"/>
    <mergeCell ref="C132:J132"/>
    <mergeCell ref="K132:L132"/>
    <mergeCell ref="M132:O132"/>
    <mergeCell ref="P132:R132"/>
    <mergeCell ref="S132:U132"/>
    <mergeCell ref="V132:X132"/>
    <mergeCell ref="Y132:AA132"/>
    <mergeCell ref="AB132:AD132"/>
    <mergeCell ref="AE132:AG132"/>
    <mergeCell ref="AH131:AJ131"/>
    <mergeCell ref="AK131:AM131"/>
    <mergeCell ref="AN131:AP131"/>
    <mergeCell ref="AQ131:AS131"/>
    <mergeCell ref="AT131:AV131"/>
    <mergeCell ref="AW131:AY131"/>
    <mergeCell ref="AZ130:BB130"/>
    <mergeCell ref="C131:J131"/>
    <mergeCell ref="K131:L131"/>
    <mergeCell ref="M131:O131"/>
    <mergeCell ref="P131:R131"/>
    <mergeCell ref="S131:U131"/>
    <mergeCell ref="V131:X131"/>
    <mergeCell ref="Y131:AA131"/>
    <mergeCell ref="AB131:AD131"/>
    <mergeCell ref="AE131:AG131"/>
    <mergeCell ref="AH130:AJ130"/>
    <mergeCell ref="AK130:AM130"/>
    <mergeCell ref="AN130:AP130"/>
    <mergeCell ref="AQ130:AS130"/>
    <mergeCell ref="AT130:AV130"/>
    <mergeCell ref="AW130:AY130"/>
    <mergeCell ref="AZ129:BB129"/>
    <mergeCell ref="C130:J130"/>
    <mergeCell ref="K130:L130"/>
    <mergeCell ref="M130:O130"/>
    <mergeCell ref="P130:R130"/>
    <mergeCell ref="S130:U130"/>
    <mergeCell ref="V130:X130"/>
    <mergeCell ref="Y130:AA130"/>
    <mergeCell ref="AB130:AD130"/>
    <mergeCell ref="AE130:AG130"/>
    <mergeCell ref="Y129:AA129"/>
    <mergeCell ref="AB129:AD129"/>
    <mergeCell ref="AN129:AP129"/>
    <mergeCell ref="AQ129:AS129"/>
    <mergeCell ref="AT129:AV129"/>
    <mergeCell ref="AW129:AY129"/>
    <mergeCell ref="Y128:AA128"/>
    <mergeCell ref="AB128:AD128"/>
    <mergeCell ref="AW128:AY128"/>
    <mergeCell ref="AZ128:BB128"/>
    <mergeCell ref="C129:J129"/>
    <mergeCell ref="K129:L129"/>
    <mergeCell ref="M129:O129"/>
    <mergeCell ref="P129:R129"/>
    <mergeCell ref="S129:U129"/>
    <mergeCell ref="V129:X129"/>
    <mergeCell ref="Y127:AA127"/>
    <mergeCell ref="AB127:AD127"/>
    <mergeCell ref="AW127:AY127"/>
    <mergeCell ref="AZ127:BB127"/>
    <mergeCell ref="C128:J128"/>
    <mergeCell ref="K128:L128"/>
    <mergeCell ref="M128:O128"/>
    <mergeCell ref="P128:R128"/>
    <mergeCell ref="S128:U128"/>
    <mergeCell ref="V128:X128"/>
    <mergeCell ref="Y126:AA126"/>
    <mergeCell ref="AB126:AD126"/>
    <mergeCell ref="AW126:AY126"/>
    <mergeCell ref="AZ126:BB126"/>
    <mergeCell ref="C127:J127"/>
    <mergeCell ref="K127:L127"/>
    <mergeCell ref="M127:O127"/>
    <mergeCell ref="P127:R127"/>
    <mergeCell ref="S127:U127"/>
    <mergeCell ref="V127:X127"/>
    <mergeCell ref="AQ125:AS125"/>
    <mergeCell ref="AT125:AV125"/>
    <mergeCell ref="AW125:AY125"/>
    <mergeCell ref="AZ125:BB125"/>
    <mergeCell ref="C126:J126"/>
    <mergeCell ref="K126:L126"/>
    <mergeCell ref="M126:O126"/>
    <mergeCell ref="P126:R126"/>
    <mergeCell ref="S126:U126"/>
    <mergeCell ref="V126:X126"/>
    <mergeCell ref="S121:U124"/>
    <mergeCell ref="V121:X124"/>
    <mergeCell ref="Y121:AA124"/>
    <mergeCell ref="AE121:AG124"/>
    <mergeCell ref="AK125:AM125"/>
    <mergeCell ref="AN125:AP125"/>
    <mergeCell ref="AW109:AY109"/>
    <mergeCell ref="AZ109:BB109"/>
    <mergeCell ref="AW120:BB120"/>
    <mergeCell ref="AH121:AJ124"/>
    <mergeCell ref="AK121:AM124"/>
    <mergeCell ref="AN121:AP124"/>
    <mergeCell ref="AW121:AY124"/>
    <mergeCell ref="AZ121:BB124"/>
    <mergeCell ref="AE109:AG109"/>
    <mergeCell ref="AH109:AJ109"/>
    <mergeCell ref="AK109:AM109"/>
    <mergeCell ref="AN109:AP109"/>
    <mergeCell ref="AQ109:AS109"/>
    <mergeCell ref="AT109:AV109"/>
    <mergeCell ref="AW108:AY108"/>
    <mergeCell ref="AZ108:BB108"/>
    <mergeCell ref="C109:J109"/>
    <mergeCell ref="K109:L109"/>
    <mergeCell ref="M109:O109"/>
    <mergeCell ref="P109:R109"/>
    <mergeCell ref="S109:U109"/>
    <mergeCell ref="V109:X109"/>
    <mergeCell ref="Y109:AA109"/>
    <mergeCell ref="AB109:AD109"/>
    <mergeCell ref="AE108:AG108"/>
    <mergeCell ref="AH108:AJ108"/>
    <mergeCell ref="AK108:AM108"/>
    <mergeCell ref="AN108:AP108"/>
    <mergeCell ref="AQ108:AS108"/>
    <mergeCell ref="AT108:AV108"/>
    <mergeCell ref="AW107:AY107"/>
    <mergeCell ref="AZ107:BB107"/>
    <mergeCell ref="C108:J108"/>
    <mergeCell ref="K108:L108"/>
    <mergeCell ref="M108:O108"/>
    <mergeCell ref="P108:R108"/>
    <mergeCell ref="S108:U108"/>
    <mergeCell ref="V108:X108"/>
    <mergeCell ref="Y108:AA108"/>
    <mergeCell ref="AB108:AD108"/>
    <mergeCell ref="AE107:AG107"/>
    <mergeCell ref="AH107:AJ107"/>
    <mergeCell ref="AK107:AM107"/>
    <mergeCell ref="AN107:AP107"/>
    <mergeCell ref="AQ107:AS107"/>
    <mergeCell ref="AT107:AV107"/>
    <mergeCell ref="AW106:AY106"/>
    <mergeCell ref="AZ106:BB106"/>
    <mergeCell ref="C107:J107"/>
    <mergeCell ref="K107:L107"/>
    <mergeCell ref="M107:O107"/>
    <mergeCell ref="P107:R107"/>
    <mergeCell ref="S107:U107"/>
    <mergeCell ref="V107:X107"/>
    <mergeCell ref="Y107:AA107"/>
    <mergeCell ref="AB107:AD107"/>
    <mergeCell ref="Y106:AA106"/>
    <mergeCell ref="AB106:AD106"/>
    <mergeCell ref="AE106:AG106"/>
    <mergeCell ref="AH106:AJ106"/>
    <mergeCell ref="AK106:AM106"/>
    <mergeCell ref="AN106:AP106"/>
    <mergeCell ref="C106:J106"/>
    <mergeCell ref="K106:L106"/>
    <mergeCell ref="M106:O106"/>
    <mergeCell ref="P106:R106"/>
    <mergeCell ref="S106:U106"/>
    <mergeCell ref="V106:X106"/>
    <mergeCell ref="AE105:AG105"/>
    <mergeCell ref="AH105:AJ105"/>
    <mergeCell ref="AK105:AM105"/>
    <mergeCell ref="AN105:AP105"/>
    <mergeCell ref="AW105:AY105"/>
    <mergeCell ref="AZ105:BB105"/>
    <mergeCell ref="AW104:AY104"/>
    <mergeCell ref="AZ104:BB104"/>
    <mergeCell ref="C105:J105"/>
    <mergeCell ref="K105:L105"/>
    <mergeCell ref="M105:O105"/>
    <mergeCell ref="P105:R105"/>
    <mergeCell ref="S105:U105"/>
    <mergeCell ref="V105:X105"/>
    <mergeCell ref="Y105:AA105"/>
    <mergeCell ref="AB105:AD105"/>
    <mergeCell ref="Y104:AA104"/>
    <mergeCell ref="AB104:AD104"/>
    <mergeCell ref="AE104:AG104"/>
    <mergeCell ref="AH104:AJ104"/>
    <mergeCell ref="AK104:AM104"/>
    <mergeCell ref="AN104:AP104"/>
    <mergeCell ref="AH103:AJ103"/>
    <mergeCell ref="AK103:AM103"/>
    <mergeCell ref="AN103:AP103"/>
    <mergeCell ref="AW103:AY103"/>
    <mergeCell ref="AZ103:BB103"/>
    <mergeCell ref="C104:J104"/>
    <mergeCell ref="K104:L104"/>
    <mergeCell ref="M104:O104"/>
    <mergeCell ref="P104:R104"/>
    <mergeCell ref="S104:U104"/>
    <mergeCell ref="AZ102:BB102"/>
    <mergeCell ref="C103:J103"/>
    <mergeCell ref="K103:L103"/>
    <mergeCell ref="M103:O103"/>
    <mergeCell ref="P103:R103"/>
    <mergeCell ref="S103:U103"/>
    <mergeCell ref="V103:X103"/>
    <mergeCell ref="Y103:AA103"/>
    <mergeCell ref="AB103:AD103"/>
    <mergeCell ref="AE103:AG103"/>
    <mergeCell ref="AB102:AD102"/>
    <mergeCell ref="AE102:AG102"/>
    <mergeCell ref="AH102:AJ102"/>
    <mergeCell ref="AK102:AM102"/>
    <mergeCell ref="AN102:AP102"/>
    <mergeCell ref="AW102:AY102"/>
    <mergeCell ref="K102:L102"/>
    <mergeCell ref="M102:O102"/>
    <mergeCell ref="P102:R102"/>
    <mergeCell ref="S102:U102"/>
    <mergeCell ref="V102:X102"/>
    <mergeCell ref="Y102:AA102"/>
    <mergeCell ref="AE101:AG101"/>
    <mergeCell ref="AH101:AJ101"/>
    <mergeCell ref="AK101:AM101"/>
    <mergeCell ref="AN101:AP101"/>
    <mergeCell ref="AW101:AY101"/>
    <mergeCell ref="AZ101:BB101"/>
    <mergeCell ref="AQ100:AS100"/>
    <mergeCell ref="AT100:AV100"/>
    <mergeCell ref="AW100:AY100"/>
    <mergeCell ref="AZ100:BB100"/>
    <mergeCell ref="C101:J101"/>
    <mergeCell ref="K101:L101"/>
    <mergeCell ref="M101:O101"/>
    <mergeCell ref="P101:R101"/>
    <mergeCell ref="S101:U101"/>
    <mergeCell ref="V101:X101"/>
    <mergeCell ref="AB100:AD100"/>
    <mergeCell ref="AE100:AG100"/>
    <mergeCell ref="AH100:AJ100"/>
    <mergeCell ref="AW113:AY113"/>
    <mergeCell ref="C100:J100"/>
    <mergeCell ref="K100:L100"/>
    <mergeCell ref="M100:O100"/>
    <mergeCell ref="P100:R100"/>
    <mergeCell ref="AK100:AM100"/>
    <mergeCell ref="AN100:AP100"/>
    <mergeCell ref="AZ113:BB113"/>
    <mergeCell ref="AW112:AY112"/>
    <mergeCell ref="AZ112:BB112"/>
    <mergeCell ref="AW110:AY110"/>
    <mergeCell ref="AZ110:BB110"/>
    <mergeCell ref="AW111:AY111"/>
    <mergeCell ref="AZ111:BB111"/>
    <mergeCell ref="S94:U97"/>
    <mergeCell ref="AW89:AY89"/>
    <mergeCell ref="AZ89:BB89"/>
    <mergeCell ref="AW99:AY99"/>
    <mergeCell ref="AZ99:BB99"/>
    <mergeCell ref="AZ98:BB98"/>
    <mergeCell ref="AT93:AV97"/>
    <mergeCell ref="AW93:BB93"/>
    <mergeCell ref="AH94:AJ97"/>
    <mergeCell ref="AK94:AM97"/>
    <mergeCell ref="AW88:AY88"/>
    <mergeCell ref="AZ88:BB88"/>
    <mergeCell ref="C92:J97"/>
    <mergeCell ref="K92:L97"/>
    <mergeCell ref="M92:O97"/>
    <mergeCell ref="P92:BB92"/>
    <mergeCell ref="P93:R97"/>
    <mergeCell ref="S93:AA93"/>
    <mergeCell ref="AB93:AD97"/>
    <mergeCell ref="AE93:AP93"/>
    <mergeCell ref="AW85:AY85"/>
    <mergeCell ref="AZ85:BB85"/>
    <mergeCell ref="AW86:AY86"/>
    <mergeCell ref="AZ86:BB86"/>
    <mergeCell ref="AW87:AY87"/>
    <mergeCell ref="AZ87:BB87"/>
    <mergeCell ref="AW82:AY82"/>
    <mergeCell ref="AZ82:BB82"/>
    <mergeCell ref="AW83:AY83"/>
    <mergeCell ref="AZ83:BB83"/>
    <mergeCell ref="AW84:AY84"/>
    <mergeCell ref="AZ84:BB84"/>
    <mergeCell ref="AW79:AY79"/>
    <mergeCell ref="AZ79:BB79"/>
    <mergeCell ref="AW80:AY80"/>
    <mergeCell ref="AZ80:BB80"/>
    <mergeCell ref="AW81:AY81"/>
    <mergeCell ref="AZ81:BB81"/>
    <mergeCell ref="AW76:AY76"/>
    <mergeCell ref="AZ76:BB76"/>
    <mergeCell ref="AW77:AY77"/>
    <mergeCell ref="AZ77:BB77"/>
    <mergeCell ref="AW78:AY78"/>
    <mergeCell ref="AZ78:BB78"/>
    <mergeCell ref="AW73:AY73"/>
    <mergeCell ref="AZ73:BB73"/>
    <mergeCell ref="AW74:AY74"/>
    <mergeCell ref="AZ74:BB74"/>
    <mergeCell ref="AW75:AY75"/>
    <mergeCell ref="AZ75:BB75"/>
    <mergeCell ref="AZ69:BB69"/>
    <mergeCell ref="AW70:AY70"/>
    <mergeCell ref="AZ70:BB70"/>
    <mergeCell ref="AW71:AY71"/>
    <mergeCell ref="AZ71:BB71"/>
    <mergeCell ref="AW72:AY72"/>
    <mergeCell ref="AZ72:BB72"/>
    <mergeCell ref="AW68:AY68"/>
    <mergeCell ref="AZ68:BB68"/>
    <mergeCell ref="AT114:AV114"/>
    <mergeCell ref="AW67:AY67"/>
    <mergeCell ref="AT112:AV112"/>
    <mergeCell ref="AT113:AV113"/>
    <mergeCell ref="AT89:AV89"/>
    <mergeCell ref="AT99:AV99"/>
    <mergeCell ref="AT110:AV110"/>
    <mergeCell ref="AW69:AY69"/>
    <mergeCell ref="AW61:BB61"/>
    <mergeCell ref="AW62:AY65"/>
    <mergeCell ref="AZ62:BB65"/>
    <mergeCell ref="AW66:AY66"/>
    <mergeCell ref="AZ66:BB66"/>
    <mergeCell ref="AZ67:BB67"/>
    <mergeCell ref="AT111:AV111"/>
    <mergeCell ref="AT101:AV101"/>
    <mergeCell ref="AT102:AV102"/>
    <mergeCell ref="AT103:AV103"/>
    <mergeCell ref="AT104:AV104"/>
    <mergeCell ref="AT105:AV105"/>
    <mergeCell ref="AT106:AV106"/>
    <mergeCell ref="AT83:AV83"/>
    <mergeCell ref="AT84:AV84"/>
    <mergeCell ref="AT85:AV85"/>
    <mergeCell ref="AT86:AV86"/>
    <mergeCell ref="AT87:AV87"/>
    <mergeCell ref="AT88:AV88"/>
    <mergeCell ref="AT77:AV77"/>
    <mergeCell ref="AT78:AV78"/>
    <mergeCell ref="AT79:AV79"/>
    <mergeCell ref="AT80:AV80"/>
    <mergeCell ref="AT81:AV81"/>
    <mergeCell ref="AT82:AV82"/>
    <mergeCell ref="AT71:AV71"/>
    <mergeCell ref="AT72:AV72"/>
    <mergeCell ref="AT73:AV73"/>
    <mergeCell ref="AT74:AV74"/>
    <mergeCell ref="AT75:AV75"/>
    <mergeCell ref="AT76:AV76"/>
    <mergeCell ref="AT61:AV65"/>
    <mergeCell ref="AT66:AV66"/>
    <mergeCell ref="AT67:AV67"/>
    <mergeCell ref="AT68:AV68"/>
    <mergeCell ref="AT69:AV69"/>
    <mergeCell ref="AT70:AV70"/>
    <mergeCell ref="AQ113:AS113"/>
    <mergeCell ref="AQ114:AS114"/>
    <mergeCell ref="AQ99:AS99"/>
    <mergeCell ref="AQ110:AS110"/>
    <mergeCell ref="AQ111:AS111"/>
    <mergeCell ref="AQ112:AS112"/>
    <mergeCell ref="AQ101:AS101"/>
    <mergeCell ref="AQ102:AS102"/>
    <mergeCell ref="AQ103:AS103"/>
    <mergeCell ref="AQ104:AS104"/>
    <mergeCell ref="AQ84:AS84"/>
    <mergeCell ref="AQ85:AS85"/>
    <mergeCell ref="AQ105:AS105"/>
    <mergeCell ref="AQ106:AS106"/>
    <mergeCell ref="AQ86:AS86"/>
    <mergeCell ref="AQ87:AS87"/>
    <mergeCell ref="AQ88:AS88"/>
    <mergeCell ref="AQ89:AS89"/>
    <mergeCell ref="AQ98:AS98"/>
    <mergeCell ref="AQ93:AS97"/>
    <mergeCell ref="AQ78:AS78"/>
    <mergeCell ref="AQ79:AS79"/>
    <mergeCell ref="AQ80:AS80"/>
    <mergeCell ref="AQ81:AS81"/>
    <mergeCell ref="AQ82:AS82"/>
    <mergeCell ref="AQ83:AS83"/>
    <mergeCell ref="AQ72:AS72"/>
    <mergeCell ref="AQ73:AS73"/>
    <mergeCell ref="AQ74:AS74"/>
    <mergeCell ref="AQ75:AS75"/>
    <mergeCell ref="AQ76:AS76"/>
    <mergeCell ref="AQ77:AS77"/>
    <mergeCell ref="AK114:AM114"/>
    <mergeCell ref="AN114:AP114"/>
    <mergeCell ref="AH114:AJ114"/>
    <mergeCell ref="AQ61:AS65"/>
    <mergeCell ref="AQ66:AS66"/>
    <mergeCell ref="AQ67:AS67"/>
    <mergeCell ref="AQ68:AS68"/>
    <mergeCell ref="AQ69:AS69"/>
    <mergeCell ref="AQ70:AS70"/>
    <mergeCell ref="AQ71:AS71"/>
    <mergeCell ref="AK112:AM112"/>
    <mergeCell ref="AN112:AP112"/>
    <mergeCell ref="AH112:AJ112"/>
    <mergeCell ref="AK113:AM113"/>
    <mergeCell ref="AN113:AP113"/>
    <mergeCell ref="AH113:AJ113"/>
    <mergeCell ref="AE110:AG110"/>
    <mergeCell ref="AK110:AM110"/>
    <mergeCell ref="AN110:AP110"/>
    <mergeCell ref="AE111:AG111"/>
    <mergeCell ref="AK111:AM111"/>
    <mergeCell ref="AN111:AP111"/>
    <mergeCell ref="AH110:AJ110"/>
    <mergeCell ref="AH111:AJ111"/>
    <mergeCell ref="AE99:AG99"/>
    <mergeCell ref="AK99:AM99"/>
    <mergeCell ref="AN99:AP99"/>
    <mergeCell ref="AH89:AJ89"/>
    <mergeCell ref="AH99:AJ99"/>
    <mergeCell ref="AH98:AJ98"/>
    <mergeCell ref="AK98:AM98"/>
    <mergeCell ref="AN94:AP97"/>
    <mergeCell ref="AE88:AG88"/>
    <mergeCell ref="AK88:AM88"/>
    <mergeCell ref="AN88:AP88"/>
    <mergeCell ref="AH87:AJ87"/>
    <mergeCell ref="AH88:AJ88"/>
    <mergeCell ref="AE89:AG89"/>
    <mergeCell ref="AK89:AM89"/>
    <mergeCell ref="AN89:AP89"/>
    <mergeCell ref="AE86:AG86"/>
    <mergeCell ref="AK86:AM86"/>
    <mergeCell ref="AN86:AP86"/>
    <mergeCell ref="AH85:AJ85"/>
    <mergeCell ref="AH86:AJ86"/>
    <mergeCell ref="AE87:AG87"/>
    <mergeCell ref="AK87:AM87"/>
    <mergeCell ref="AN87:AP87"/>
    <mergeCell ref="AE84:AG84"/>
    <mergeCell ref="AK84:AM84"/>
    <mergeCell ref="AN84:AP84"/>
    <mergeCell ref="AH83:AJ83"/>
    <mergeCell ref="AH84:AJ84"/>
    <mergeCell ref="AE85:AG85"/>
    <mergeCell ref="AK85:AM85"/>
    <mergeCell ref="AN85:AP85"/>
    <mergeCell ref="AE82:AG82"/>
    <mergeCell ref="AK82:AM82"/>
    <mergeCell ref="AN82:AP82"/>
    <mergeCell ref="AH81:AJ81"/>
    <mergeCell ref="AH82:AJ82"/>
    <mergeCell ref="AE83:AG83"/>
    <mergeCell ref="AK83:AM83"/>
    <mergeCell ref="AN83:AP83"/>
    <mergeCell ref="AE80:AG80"/>
    <mergeCell ref="AK80:AM80"/>
    <mergeCell ref="AN80:AP80"/>
    <mergeCell ref="AH79:AJ79"/>
    <mergeCell ref="AH80:AJ80"/>
    <mergeCell ref="AE81:AG81"/>
    <mergeCell ref="AK81:AM81"/>
    <mergeCell ref="AN81:AP81"/>
    <mergeCell ref="AE78:AG78"/>
    <mergeCell ref="AK78:AM78"/>
    <mergeCell ref="AN78:AP78"/>
    <mergeCell ref="AH77:AJ77"/>
    <mergeCell ref="AH78:AJ78"/>
    <mergeCell ref="AE79:AG79"/>
    <mergeCell ref="AK79:AM79"/>
    <mergeCell ref="AN79:AP79"/>
    <mergeCell ref="AE76:AG76"/>
    <mergeCell ref="AK76:AM76"/>
    <mergeCell ref="AN76:AP76"/>
    <mergeCell ref="AH75:AJ75"/>
    <mergeCell ref="AH76:AJ76"/>
    <mergeCell ref="AE77:AG77"/>
    <mergeCell ref="AK77:AM77"/>
    <mergeCell ref="AN77:AP77"/>
    <mergeCell ref="AE74:AG74"/>
    <mergeCell ref="AK74:AM74"/>
    <mergeCell ref="AN74:AP74"/>
    <mergeCell ref="AH73:AJ73"/>
    <mergeCell ref="AH74:AJ74"/>
    <mergeCell ref="AE75:AG75"/>
    <mergeCell ref="AK75:AM75"/>
    <mergeCell ref="AN75:AP75"/>
    <mergeCell ref="AE72:AG72"/>
    <mergeCell ref="AK72:AM72"/>
    <mergeCell ref="AN72:AP72"/>
    <mergeCell ref="AH72:AJ72"/>
    <mergeCell ref="AH71:AJ71"/>
    <mergeCell ref="AE73:AG73"/>
    <mergeCell ref="AK73:AM73"/>
    <mergeCell ref="AN73:AP73"/>
    <mergeCell ref="AE70:AG70"/>
    <mergeCell ref="AK70:AM70"/>
    <mergeCell ref="AN70:AP70"/>
    <mergeCell ref="AH69:AJ69"/>
    <mergeCell ref="AH70:AJ70"/>
    <mergeCell ref="AE71:AG71"/>
    <mergeCell ref="AK71:AM71"/>
    <mergeCell ref="AN71:AP71"/>
    <mergeCell ref="AE68:AG68"/>
    <mergeCell ref="AK68:AM68"/>
    <mergeCell ref="AN68:AP68"/>
    <mergeCell ref="AH67:AJ67"/>
    <mergeCell ref="AH68:AJ68"/>
    <mergeCell ref="AE69:AG69"/>
    <mergeCell ref="AK69:AM69"/>
    <mergeCell ref="AN69:AP69"/>
    <mergeCell ref="AK66:AM66"/>
    <mergeCell ref="AN66:AP66"/>
    <mergeCell ref="AH62:AJ65"/>
    <mergeCell ref="AH66:AJ66"/>
    <mergeCell ref="AE67:AG67"/>
    <mergeCell ref="AK67:AM67"/>
    <mergeCell ref="AN67:AP67"/>
    <mergeCell ref="AB85:AD85"/>
    <mergeCell ref="AB86:AD86"/>
    <mergeCell ref="AB87:AD87"/>
    <mergeCell ref="AB88:AD88"/>
    <mergeCell ref="AB112:AD112"/>
    <mergeCell ref="AB89:AD89"/>
    <mergeCell ref="AB99:AD99"/>
    <mergeCell ref="AB110:AD110"/>
    <mergeCell ref="AB111:AD111"/>
    <mergeCell ref="AB101:AD101"/>
    <mergeCell ref="AB79:AD79"/>
    <mergeCell ref="AB80:AD80"/>
    <mergeCell ref="AB81:AD81"/>
    <mergeCell ref="AB82:AD82"/>
    <mergeCell ref="AB83:AD83"/>
    <mergeCell ref="AB84:AD84"/>
    <mergeCell ref="AB73:AD73"/>
    <mergeCell ref="AB74:AD74"/>
    <mergeCell ref="AB75:AD75"/>
    <mergeCell ref="AB76:AD76"/>
    <mergeCell ref="AB77:AD77"/>
    <mergeCell ref="AB78:AD78"/>
    <mergeCell ref="P84:R84"/>
    <mergeCell ref="P85:R85"/>
    <mergeCell ref="P86:R86"/>
    <mergeCell ref="P87:R87"/>
    <mergeCell ref="P88:R88"/>
    <mergeCell ref="P112:R112"/>
    <mergeCell ref="P89:R89"/>
    <mergeCell ref="P99:R99"/>
    <mergeCell ref="P110:R110"/>
    <mergeCell ref="P111:R111"/>
    <mergeCell ref="P76:R76"/>
    <mergeCell ref="P77:R77"/>
    <mergeCell ref="P78:R78"/>
    <mergeCell ref="P79:R79"/>
    <mergeCell ref="P80:R80"/>
    <mergeCell ref="P81:R81"/>
    <mergeCell ref="AB67:AD67"/>
    <mergeCell ref="AB68:AD68"/>
    <mergeCell ref="AK62:AM65"/>
    <mergeCell ref="AE66:AG66"/>
    <mergeCell ref="P73:R73"/>
    <mergeCell ref="P74:R74"/>
    <mergeCell ref="AB69:AD69"/>
    <mergeCell ref="AB70:AD70"/>
    <mergeCell ref="AB71:AD71"/>
    <mergeCell ref="AB72:AD72"/>
    <mergeCell ref="C55:BB55"/>
    <mergeCell ref="C56:BB56"/>
    <mergeCell ref="M60:O65"/>
    <mergeCell ref="C54:M54"/>
    <mergeCell ref="M68:O68"/>
    <mergeCell ref="P61:R65"/>
    <mergeCell ref="P60:BB60"/>
    <mergeCell ref="C60:J65"/>
    <mergeCell ref="K60:L65"/>
    <mergeCell ref="AB66:AD66"/>
    <mergeCell ref="N53:W53"/>
    <mergeCell ref="M49:BA49"/>
    <mergeCell ref="C51:M52"/>
    <mergeCell ref="C53:M53"/>
    <mergeCell ref="AB61:AD65"/>
    <mergeCell ref="AE61:AP61"/>
    <mergeCell ref="AE62:AG65"/>
    <mergeCell ref="N51:W52"/>
    <mergeCell ref="AN62:AP65"/>
    <mergeCell ref="N54:W54"/>
    <mergeCell ref="AJ618:AP618"/>
    <mergeCell ref="AQ611:AU616"/>
    <mergeCell ref="AJ620:AP620"/>
    <mergeCell ref="AV617:BB617"/>
    <mergeCell ref="AV618:BB618"/>
    <mergeCell ref="AV619:BB619"/>
    <mergeCell ref="AQ617:AU617"/>
    <mergeCell ref="AV620:BB620"/>
    <mergeCell ref="AJ617:AP617"/>
    <mergeCell ref="C620:AG620"/>
    <mergeCell ref="AH620:AI620"/>
    <mergeCell ref="AQ620:AU620"/>
    <mergeCell ref="AQ618:AU618"/>
    <mergeCell ref="C619:AG619"/>
    <mergeCell ref="AH619:AI619"/>
    <mergeCell ref="AQ619:AU619"/>
    <mergeCell ref="C618:AG618"/>
    <mergeCell ref="AH618:AI618"/>
    <mergeCell ref="AJ619:AP619"/>
    <mergeCell ref="C617:AG617"/>
    <mergeCell ref="AH617:AI617"/>
    <mergeCell ref="C606:BB606"/>
    <mergeCell ref="C607:BB608"/>
    <mergeCell ref="C611:AG616"/>
    <mergeCell ref="AH611:AI616"/>
    <mergeCell ref="AJ611:AP616"/>
    <mergeCell ref="AV611:BB616"/>
    <mergeCell ref="AE129:AG129"/>
    <mergeCell ref="AE127:AG127"/>
    <mergeCell ref="AH127:AJ127"/>
    <mergeCell ref="AK127:AM127"/>
    <mergeCell ref="AH129:AJ129"/>
    <mergeCell ref="AK129:AM129"/>
    <mergeCell ref="AN127:AP127"/>
    <mergeCell ref="AQ127:AS127"/>
    <mergeCell ref="AT127:AV127"/>
    <mergeCell ref="AE128:AG128"/>
    <mergeCell ref="AH128:AJ128"/>
    <mergeCell ref="AK128:AM128"/>
    <mergeCell ref="AN128:AP128"/>
    <mergeCell ref="AQ128:AS128"/>
    <mergeCell ref="AT128:AV128"/>
    <mergeCell ref="AE125:AG125"/>
    <mergeCell ref="AH125:AJ125"/>
    <mergeCell ref="C125:J125"/>
    <mergeCell ref="K125:L125"/>
    <mergeCell ref="M125:O125"/>
    <mergeCell ref="P125:R125"/>
    <mergeCell ref="AK126:AM126"/>
    <mergeCell ref="AN126:AP126"/>
    <mergeCell ref="AQ126:AS126"/>
    <mergeCell ref="AT126:AV126"/>
    <mergeCell ref="S125:U125"/>
    <mergeCell ref="V125:X125"/>
    <mergeCell ref="AE126:AG126"/>
    <mergeCell ref="AH126:AJ126"/>
    <mergeCell ref="Y125:AA125"/>
    <mergeCell ref="AB125:AD125"/>
    <mergeCell ref="C119:J124"/>
    <mergeCell ref="K119:L124"/>
    <mergeCell ref="M119:O124"/>
    <mergeCell ref="P119:BB119"/>
    <mergeCell ref="P120:R124"/>
    <mergeCell ref="S120:AA120"/>
    <mergeCell ref="AB120:AD124"/>
    <mergeCell ref="AE120:AP120"/>
    <mergeCell ref="AQ120:AS124"/>
    <mergeCell ref="AT120:AV124"/>
    <mergeCell ref="AL38:AQ38"/>
    <mergeCell ref="C32:AK33"/>
    <mergeCell ref="C40:AK40"/>
    <mergeCell ref="C35:AK36"/>
    <mergeCell ref="C37:AK37"/>
    <mergeCell ref="C38:AK39"/>
    <mergeCell ref="AL35:AQ35"/>
    <mergeCell ref="B1:BC1"/>
    <mergeCell ref="B2:BC2"/>
    <mergeCell ref="I13:AV13"/>
    <mergeCell ref="K11:AT11"/>
    <mergeCell ref="L47:BA47"/>
    <mergeCell ref="C46:BA46"/>
    <mergeCell ref="C41:AK41"/>
    <mergeCell ref="C42:AK42"/>
    <mergeCell ref="AL41:AQ41"/>
    <mergeCell ref="AL32:AQ32"/>
    <mergeCell ref="AS29:BB30"/>
    <mergeCell ref="F15:AY15"/>
    <mergeCell ref="I19:AV19"/>
    <mergeCell ref="H18:AW18"/>
    <mergeCell ref="W20:AB20"/>
    <mergeCell ref="AL23:AQ23"/>
    <mergeCell ref="AS23:BB23"/>
    <mergeCell ref="AS24:AW25"/>
    <mergeCell ref="AX24:BB25"/>
    <mergeCell ref="AL24:AQ24"/>
    <mergeCell ref="V62:X65"/>
    <mergeCell ref="S61:AA61"/>
    <mergeCell ref="C23:AK23"/>
    <mergeCell ref="C24:AK29"/>
    <mergeCell ref="S66:U66"/>
    <mergeCell ref="V66:X66"/>
    <mergeCell ref="Y66:AA66"/>
    <mergeCell ref="Y62:AA65"/>
    <mergeCell ref="C34:AK34"/>
    <mergeCell ref="C48:BA48"/>
    <mergeCell ref="K66:L66"/>
    <mergeCell ref="C58:BB58"/>
    <mergeCell ref="O45:BA45"/>
    <mergeCell ref="C67:J67"/>
    <mergeCell ref="K67:L67"/>
    <mergeCell ref="M67:O67"/>
    <mergeCell ref="C66:J66"/>
    <mergeCell ref="S67:U67"/>
    <mergeCell ref="S62:U65"/>
    <mergeCell ref="M66:O66"/>
    <mergeCell ref="V68:X68"/>
    <mergeCell ref="Y68:AA68"/>
    <mergeCell ref="V69:X69"/>
    <mergeCell ref="P66:R66"/>
    <mergeCell ref="P67:R67"/>
    <mergeCell ref="P68:R68"/>
    <mergeCell ref="P69:R69"/>
    <mergeCell ref="V67:X67"/>
    <mergeCell ref="Y67:AA67"/>
    <mergeCell ref="C68:J68"/>
    <mergeCell ref="K68:L68"/>
    <mergeCell ref="C69:J69"/>
    <mergeCell ref="K69:L69"/>
    <mergeCell ref="M69:O69"/>
    <mergeCell ref="S69:U69"/>
    <mergeCell ref="S68:U68"/>
    <mergeCell ref="C70:J70"/>
    <mergeCell ref="K70:L70"/>
    <mergeCell ref="M70:O70"/>
    <mergeCell ref="S70:U70"/>
    <mergeCell ref="P70:R70"/>
    <mergeCell ref="Y69:AA69"/>
    <mergeCell ref="C71:J71"/>
    <mergeCell ref="K71:L71"/>
    <mergeCell ref="M71:O71"/>
    <mergeCell ref="S71:U71"/>
    <mergeCell ref="P71:R71"/>
    <mergeCell ref="P72:R72"/>
    <mergeCell ref="V70:X70"/>
    <mergeCell ref="Y70:AA70"/>
    <mergeCell ref="V71:X71"/>
    <mergeCell ref="Y71:AA71"/>
    <mergeCell ref="V72:X72"/>
    <mergeCell ref="Y72:AA72"/>
    <mergeCell ref="V73:X73"/>
    <mergeCell ref="Y73:AA73"/>
    <mergeCell ref="C72:J72"/>
    <mergeCell ref="K72:L72"/>
    <mergeCell ref="C73:J73"/>
    <mergeCell ref="K73:L73"/>
    <mergeCell ref="M73:O73"/>
    <mergeCell ref="S73:U73"/>
    <mergeCell ref="M72:O72"/>
    <mergeCell ref="S72:U72"/>
    <mergeCell ref="C75:J75"/>
    <mergeCell ref="K75:L75"/>
    <mergeCell ref="M75:O75"/>
    <mergeCell ref="S75:U75"/>
    <mergeCell ref="C74:J74"/>
    <mergeCell ref="K74:L74"/>
    <mergeCell ref="M74:O74"/>
    <mergeCell ref="S74:U74"/>
    <mergeCell ref="P75:R75"/>
    <mergeCell ref="V74:X74"/>
    <mergeCell ref="Y74:AA74"/>
    <mergeCell ref="V75:X75"/>
    <mergeCell ref="Y75:AA75"/>
    <mergeCell ref="V76:X76"/>
    <mergeCell ref="Y76:AA76"/>
    <mergeCell ref="V77:X77"/>
    <mergeCell ref="Y77:AA77"/>
    <mergeCell ref="C76:J76"/>
    <mergeCell ref="K76:L76"/>
    <mergeCell ref="C77:J77"/>
    <mergeCell ref="K77:L77"/>
    <mergeCell ref="M77:O77"/>
    <mergeCell ref="S77:U77"/>
    <mergeCell ref="M76:O76"/>
    <mergeCell ref="S76:U76"/>
    <mergeCell ref="C79:J79"/>
    <mergeCell ref="K79:L79"/>
    <mergeCell ref="M79:O79"/>
    <mergeCell ref="S79:U79"/>
    <mergeCell ref="C78:J78"/>
    <mergeCell ref="K78:L78"/>
    <mergeCell ref="M78:O78"/>
    <mergeCell ref="S78:U78"/>
    <mergeCell ref="V78:X78"/>
    <mergeCell ref="Y78:AA78"/>
    <mergeCell ref="V79:X79"/>
    <mergeCell ref="Y79:AA79"/>
    <mergeCell ref="V80:X80"/>
    <mergeCell ref="Y80:AA80"/>
    <mergeCell ref="V81:X81"/>
    <mergeCell ref="Y81:AA81"/>
    <mergeCell ref="C80:J80"/>
    <mergeCell ref="K80:L80"/>
    <mergeCell ref="C81:J81"/>
    <mergeCell ref="K81:L81"/>
    <mergeCell ref="M81:O81"/>
    <mergeCell ref="S81:U81"/>
    <mergeCell ref="M80:O80"/>
    <mergeCell ref="S80:U80"/>
    <mergeCell ref="C83:J83"/>
    <mergeCell ref="K83:L83"/>
    <mergeCell ref="M83:O83"/>
    <mergeCell ref="S83:U83"/>
    <mergeCell ref="C82:J82"/>
    <mergeCell ref="K82:L82"/>
    <mergeCell ref="M82:O82"/>
    <mergeCell ref="S82:U82"/>
    <mergeCell ref="P82:R82"/>
    <mergeCell ref="P83:R83"/>
    <mergeCell ref="V82:X82"/>
    <mergeCell ref="Y82:AA82"/>
    <mergeCell ref="V83:X83"/>
    <mergeCell ref="Y83:AA83"/>
    <mergeCell ref="V84:X84"/>
    <mergeCell ref="Y84:AA84"/>
    <mergeCell ref="V85:X85"/>
    <mergeCell ref="Y85:AA85"/>
    <mergeCell ref="C84:J84"/>
    <mergeCell ref="K84:L84"/>
    <mergeCell ref="C85:J85"/>
    <mergeCell ref="K85:L85"/>
    <mergeCell ref="M85:O85"/>
    <mergeCell ref="S85:U85"/>
    <mergeCell ref="M84:O84"/>
    <mergeCell ref="S84:U84"/>
    <mergeCell ref="C87:J87"/>
    <mergeCell ref="K87:L87"/>
    <mergeCell ref="M87:O87"/>
    <mergeCell ref="S87:U87"/>
    <mergeCell ref="C86:J86"/>
    <mergeCell ref="K86:L86"/>
    <mergeCell ref="M86:O86"/>
    <mergeCell ref="S86:U86"/>
    <mergeCell ref="V86:X86"/>
    <mergeCell ref="Y86:AA86"/>
    <mergeCell ref="V87:X87"/>
    <mergeCell ref="Y87:AA87"/>
    <mergeCell ref="V88:X88"/>
    <mergeCell ref="Y88:AA88"/>
    <mergeCell ref="V89:X89"/>
    <mergeCell ref="Y89:AA89"/>
    <mergeCell ref="C88:J88"/>
    <mergeCell ref="K88:L88"/>
    <mergeCell ref="C89:J89"/>
    <mergeCell ref="K89:L89"/>
    <mergeCell ref="M89:O89"/>
    <mergeCell ref="S89:U89"/>
    <mergeCell ref="M88:O88"/>
    <mergeCell ref="S88:U88"/>
    <mergeCell ref="C110:J110"/>
    <mergeCell ref="K110:L110"/>
    <mergeCell ref="M110:O110"/>
    <mergeCell ref="S110:U110"/>
    <mergeCell ref="C99:J99"/>
    <mergeCell ref="K99:L99"/>
    <mergeCell ref="M99:O99"/>
    <mergeCell ref="S99:U99"/>
    <mergeCell ref="S100:U100"/>
    <mergeCell ref="C102:J102"/>
    <mergeCell ref="V99:X99"/>
    <mergeCell ref="Y99:AA99"/>
    <mergeCell ref="V110:X110"/>
    <mergeCell ref="Y110:AA110"/>
    <mergeCell ref="V111:X111"/>
    <mergeCell ref="Y111:AA111"/>
    <mergeCell ref="V100:X100"/>
    <mergeCell ref="Y100:AA100"/>
    <mergeCell ref="Y101:AA101"/>
    <mergeCell ref="V104:X104"/>
    <mergeCell ref="C111:J111"/>
    <mergeCell ref="K111:L111"/>
    <mergeCell ref="C112:J112"/>
    <mergeCell ref="K112:L112"/>
    <mergeCell ref="M112:O112"/>
    <mergeCell ref="S112:U112"/>
    <mergeCell ref="M111:O111"/>
    <mergeCell ref="S111:U111"/>
    <mergeCell ref="P114:R114"/>
    <mergeCell ref="AB113:AD113"/>
    <mergeCell ref="AB114:AD114"/>
    <mergeCell ref="AE113:AG113"/>
    <mergeCell ref="V112:X112"/>
    <mergeCell ref="Y112:AA112"/>
    <mergeCell ref="P113:R113"/>
    <mergeCell ref="AE112:AG112"/>
    <mergeCell ref="AE114:AG114"/>
    <mergeCell ref="C113:J113"/>
    <mergeCell ref="K113:L113"/>
    <mergeCell ref="M113:O113"/>
    <mergeCell ref="S113:U113"/>
    <mergeCell ref="V113:X113"/>
    <mergeCell ref="Y113:AA113"/>
    <mergeCell ref="C117:BB117"/>
    <mergeCell ref="S114:U114"/>
    <mergeCell ref="V114:X114"/>
    <mergeCell ref="Y114:AA114"/>
    <mergeCell ref="AW114:AY114"/>
    <mergeCell ref="AZ114:BB114"/>
    <mergeCell ref="C115:BB115"/>
    <mergeCell ref="C114:J114"/>
    <mergeCell ref="K114:L114"/>
    <mergeCell ref="M114:O114"/>
    <mergeCell ref="C495:AN495"/>
    <mergeCell ref="AO495:AQ495"/>
    <mergeCell ref="AR495:BB495"/>
    <mergeCell ref="C491:BB491"/>
    <mergeCell ref="C493:AN494"/>
    <mergeCell ref="AO493:AQ494"/>
    <mergeCell ref="AR493:BB494"/>
    <mergeCell ref="C496:AN496"/>
    <mergeCell ref="AO496:AQ496"/>
    <mergeCell ref="AR496:BB496"/>
    <mergeCell ref="C589:AN589"/>
    <mergeCell ref="AO589:AQ589"/>
    <mergeCell ref="AR589:BB589"/>
    <mergeCell ref="C497:AN497"/>
    <mergeCell ref="AO497:AQ497"/>
    <mergeCell ref="AR497:BB497"/>
    <mergeCell ref="C588:AN588"/>
    <mergeCell ref="AO588:AQ588"/>
    <mergeCell ref="AR588:BB588"/>
    <mergeCell ref="C498:AN498"/>
    <mergeCell ref="AO498:AQ498"/>
    <mergeCell ref="AR498:BB498"/>
    <mergeCell ref="C587:AN587"/>
    <mergeCell ref="AO587:AQ587"/>
    <mergeCell ref="AR587:BB587"/>
    <mergeCell ref="C499:AN499"/>
    <mergeCell ref="AO499:AQ499"/>
    <mergeCell ref="AR499:BB499"/>
    <mergeCell ref="C586:AN586"/>
    <mergeCell ref="AO586:AQ586"/>
    <mergeCell ref="AR586:BB586"/>
    <mergeCell ref="C500:AN500"/>
    <mergeCell ref="AO500:AQ500"/>
    <mergeCell ref="AR500:BB500"/>
    <mergeCell ref="C585:AN585"/>
    <mergeCell ref="AO585:AQ585"/>
    <mergeCell ref="AR585:BB585"/>
    <mergeCell ref="C501:AN501"/>
    <mergeCell ref="AO501:AQ501"/>
    <mergeCell ref="AR501:BB501"/>
    <mergeCell ref="C584:AN584"/>
    <mergeCell ref="AO584:AQ584"/>
    <mergeCell ref="AR584:BB584"/>
    <mergeCell ref="C502:AN502"/>
    <mergeCell ref="AO502:AQ502"/>
    <mergeCell ref="AR502:BB502"/>
    <mergeCell ref="C583:AN583"/>
    <mergeCell ref="AO583:AQ583"/>
    <mergeCell ref="AR583:BB583"/>
    <mergeCell ref="C503:AN503"/>
    <mergeCell ref="AO503:AQ503"/>
    <mergeCell ref="AR503:BB503"/>
    <mergeCell ref="C582:AN582"/>
    <mergeCell ref="AO582:AQ582"/>
    <mergeCell ref="AR582:BB582"/>
    <mergeCell ref="C504:AN504"/>
    <mergeCell ref="AO504:AQ504"/>
    <mergeCell ref="AR504:BB504"/>
    <mergeCell ref="C581:AN581"/>
    <mergeCell ref="AO581:AQ581"/>
    <mergeCell ref="AR581:BB581"/>
    <mergeCell ref="C579:AN579"/>
    <mergeCell ref="AO579:AQ579"/>
    <mergeCell ref="AR579:BB579"/>
    <mergeCell ref="C580:AN580"/>
    <mergeCell ref="AO580:AQ580"/>
    <mergeCell ref="AR580:BB580"/>
    <mergeCell ref="C578:AN578"/>
    <mergeCell ref="AO578:AQ578"/>
    <mergeCell ref="AR578:BB578"/>
    <mergeCell ref="C505:AN505"/>
    <mergeCell ref="AO505:AQ505"/>
    <mergeCell ref="AR505:BB505"/>
    <mergeCell ref="C506:AN506"/>
    <mergeCell ref="C511:BB511"/>
    <mergeCell ref="C577:AN577"/>
    <mergeCell ref="AO577:AQ577"/>
    <mergeCell ref="AR577:BB577"/>
    <mergeCell ref="C509:AN509"/>
    <mergeCell ref="AO509:AQ509"/>
    <mergeCell ref="AR509:BB509"/>
    <mergeCell ref="C513:AN514"/>
    <mergeCell ref="AO513:AQ514"/>
    <mergeCell ref="AR513:BB514"/>
    <mergeCell ref="C515:AN515"/>
    <mergeCell ref="AO515:AQ515"/>
    <mergeCell ref="AR515:BB515"/>
    <mergeCell ref="C508:AN508"/>
    <mergeCell ref="AO508:AQ508"/>
    <mergeCell ref="AR508:BB508"/>
    <mergeCell ref="AO506:AQ506"/>
    <mergeCell ref="AR506:BB506"/>
    <mergeCell ref="C507:AN507"/>
    <mergeCell ref="AO507:AQ507"/>
    <mergeCell ref="AR507:BB507"/>
    <mergeCell ref="C516:AN516"/>
    <mergeCell ref="AO516:AQ516"/>
    <mergeCell ref="AR516:BB516"/>
    <mergeCell ref="C517:AN517"/>
    <mergeCell ref="AO517:AQ517"/>
    <mergeCell ref="AR517:BB517"/>
    <mergeCell ref="C518:AN518"/>
    <mergeCell ref="AO518:AQ518"/>
    <mergeCell ref="AR518:BB518"/>
    <mergeCell ref="C519:AN519"/>
    <mergeCell ref="AO519:AQ519"/>
    <mergeCell ref="AR519:BB519"/>
    <mergeCell ref="C520:AN520"/>
    <mergeCell ref="AO520:AQ520"/>
    <mergeCell ref="AR520:BB520"/>
    <mergeCell ref="C521:AN521"/>
    <mergeCell ref="AO521:AQ521"/>
    <mergeCell ref="AR521:BB521"/>
    <mergeCell ref="C522:AN522"/>
    <mergeCell ref="AO522:AQ522"/>
    <mergeCell ref="AR522:BB522"/>
    <mergeCell ref="C523:AN523"/>
    <mergeCell ref="AO523:AQ523"/>
    <mergeCell ref="AR523:BB523"/>
    <mergeCell ref="C576:AN576"/>
    <mergeCell ref="AO576:AQ576"/>
    <mergeCell ref="AR576:BB576"/>
    <mergeCell ref="C524:AN524"/>
    <mergeCell ref="AO524:AQ524"/>
    <mergeCell ref="AR524:BB524"/>
    <mergeCell ref="C525:AN525"/>
    <mergeCell ref="AO525:AQ525"/>
    <mergeCell ref="AR525:BB525"/>
    <mergeCell ref="C554:AN556"/>
    <mergeCell ref="AO554:AQ556"/>
    <mergeCell ref="AR554:BB556"/>
    <mergeCell ref="C575:AN575"/>
    <mergeCell ref="AO575:AQ575"/>
    <mergeCell ref="AR575:BB575"/>
    <mergeCell ref="C574:AN574"/>
    <mergeCell ref="AO574:AQ574"/>
    <mergeCell ref="AR574:BB574"/>
    <mergeCell ref="C557:AN557"/>
    <mergeCell ref="AO557:AQ557"/>
    <mergeCell ref="C526:AN526"/>
    <mergeCell ref="AO526:AQ526"/>
    <mergeCell ref="AR526:BB526"/>
    <mergeCell ref="C527:AN527"/>
    <mergeCell ref="AO527:AQ527"/>
    <mergeCell ref="AR527:BB527"/>
    <mergeCell ref="C528:AN528"/>
    <mergeCell ref="AO528:AQ528"/>
    <mergeCell ref="AR528:BB528"/>
    <mergeCell ref="C529:AN529"/>
    <mergeCell ref="AO529:AQ529"/>
    <mergeCell ref="AR529:BB529"/>
    <mergeCell ref="C530:AN530"/>
    <mergeCell ref="AO530:AQ530"/>
    <mergeCell ref="AR530:BB530"/>
    <mergeCell ref="C531:AN531"/>
    <mergeCell ref="AO531:AQ531"/>
    <mergeCell ref="AR531:BB531"/>
    <mergeCell ref="C532:AN532"/>
    <mergeCell ref="AO532:AQ532"/>
    <mergeCell ref="AR532:BB532"/>
    <mergeCell ref="C533:AN533"/>
    <mergeCell ref="AO533:AQ533"/>
    <mergeCell ref="AR533:BB533"/>
    <mergeCell ref="C534:AN534"/>
    <mergeCell ref="AO534:AQ534"/>
    <mergeCell ref="AR534:BB534"/>
    <mergeCell ref="C535:AN535"/>
    <mergeCell ref="AO535:AQ535"/>
    <mergeCell ref="AR535:BB535"/>
    <mergeCell ref="C536:AN536"/>
    <mergeCell ref="AO536:AQ536"/>
    <mergeCell ref="AR536:BB536"/>
    <mergeCell ref="C537:AN537"/>
    <mergeCell ref="AO537:AQ537"/>
    <mergeCell ref="AR537:BB537"/>
    <mergeCell ref="C538:AN538"/>
    <mergeCell ref="AO538:AQ538"/>
    <mergeCell ref="AR538:BB538"/>
    <mergeCell ref="C539:AN539"/>
    <mergeCell ref="AO539:AQ539"/>
    <mergeCell ref="AR539:BB539"/>
    <mergeCell ref="C540:AN540"/>
    <mergeCell ref="AO540:AQ540"/>
    <mergeCell ref="AR540:BB540"/>
    <mergeCell ref="C541:AN541"/>
    <mergeCell ref="AO541:AQ541"/>
    <mergeCell ref="AR541:BB541"/>
    <mergeCell ref="C542:AN542"/>
    <mergeCell ref="AO542:AQ542"/>
    <mergeCell ref="AR542:BB542"/>
    <mergeCell ref="C543:AN543"/>
    <mergeCell ref="AO543:AQ543"/>
    <mergeCell ref="AR543:BB543"/>
    <mergeCell ref="C544:AN544"/>
    <mergeCell ref="AO544:AQ544"/>
    <mergeCell ref="AR544:BB544"/>
    <mergeCell ref="C545:AN545"/>
    <mergeCell ref="AO545:AQ545"/>
    <mergeCell ref="AR545:BB545"/>
    <mergeCell ref="AR549:BB549"/>
    <mergeCell ref="C546:AN546"/>
    <mergeCell ref="AO546:AQ546"/>
    <mergeCell ref="AR546:BB546"/>
    <mergeCell ref="C547:AN547"/>
    <mergeCell ref="AO547:AQ547"/>
    <mergeCell ref="AR547:BB547"/>
    <mergeCell ref="AR557:BB557"/>
    <mergeCell ref="C558:AN558"/>
    <mergeCell ref="AO558:AQ558"/>
    <mergeCell ref="AR558:BB558"/>
    <mergeCell ref="C548:AN548"/>
    <mergeCell ref="AO548:AQ548"/>
    <mergeCell ref="AR548:BB548"/>
    <mergeCell ref="C552:BB552"/>
    <mergeCell ref="C549:AN549"/>
    <mergeCell ref="AO549:AQ549"/>
    <mergeCell ref="C559:AN559"/>
    <mergeCell ref="AO559:AQ559"/>
    <mergeCell ref="AR559:BB559"/>
    <mergeCell ref="C560:AN560"/>
    <mergeCell ref="AO560:AQ560"/>
    <mergeCell ref="AR560:BB560"/>
    <mergeCell ref="C561:AN561"/>
    <mergeCell ref="AO561:AQ561"/>
    <mergeCell ref="AR561:BB561"/>
    <mergeCell ref="C562:AN562"/>
    <mergeCell ref="AO562:AQ562"/>
    <mergeCell ref="AR562:BB562"/>
    <mergeCell ref="C565:AN565"/>
    <mergeCell ref="AO565:AQ565"/>
    <mergeCell ref="AR565:BB565"/>
    <mergeCell ref="C563:AN563"/>
    <mergeCell ref="AO563:AQ563"/>
    <mergeCell ref="AR563:BB563"/>
    <mergeCell ref="C564:AN564"/>
    <mergeCell ref="AO564:AQ564"/>
    <mergeCell ref="AR564:BB564"/>
    <mergeCell ref="C598:AN598"/>
    <mergeCell ref="AO598:AQ598"/>
    <mergeCell ref="AR598:BB598"/>
    <mergeCell ref="C566:AN566"/>
    <mergeCell ref="AO566:AQ566"/>
    <mergeCell ref="AR566:BB566"/>
    <mergeCell ref="C569:BB569"/>
    <mergeCell ref="C571:AN573"/>
    <mergeCell ref="AO571:AQ573"/>
    <mergeCell ref="AR571:BB573"/>
    <mergeCell ref="AR601:BB601"/>
    <mergeCell ref="C602:AN602"/>
    <mergeCell ref="AO602:AQ602"/>
    <mergeCell ref="AR602:BB602"/>
    <mergeCell ref="C599:AN599"/>
    <mergeCell ref="AO599:AQ599"/>
    <mergeCell ref="AR599:BB599"/>
    <mergeCell ref="C600:AN600"/>
    <mergeCell ref="AO600:AQ600"/>
    <mergeCell ref="AR600:BB600"/>
    <mergeCell ref="C632:T632"/>
    <mergeCell ref="C633:T633"/>
    <mergeCell ref="AC632:AK632"/>
    <mergeCell ref="AC633:AK633"/>
    <mergeCell ref="C601:AN601"/>
    <mergeCell ref="AO601:AQ601"/>
    <mergeCell ref="W627:AB627"/>
    <mergeCell ref="AD627:AK627"/>
    <mergeCell ref="W628:AB628"/>
    <mergeCell ref="AD628:AK628"/>
    <mergeCell ref="C603:AN603"/>
    <mergeCell ref="AO603:AQ603"/>
    <mergeCell ref="AR603:BB603"/>
    <mergeCell ref="C590:AN590"/>
    <mergeCell ref="AO590:AQ590"/>
    <mergeCell ref="AR590:BB590"/>
    <mergeCell ref="C593:BB593"/>
    <mergeCell ref="C595:AN597"/>
    <mergeCell ref="AO595:AQ597"/>
    <mergeCell ref="AR595:BB597"/>
  </mergeCells>
  <hyperlinks>
    <hyperlink ref="B2:BC2" location="Указания!A1" display="Перейти к Указаниям по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4" manualBreakCount="14">
    <brk id="54" max="255" man="1"/>
    <brk id="115" min="2" max="53" man="1"/>
    <brk id="174" min="2" max="53" man="1"/>
    <brk id="233" min="2" max="53" man="1"/>
    <brk id="254" min="2" max="53" man="1"/>
    <brk id="280" min="2" max="53" man="1"/>
    <brk id="303" min="2" max="53" man="1"/>
    <brk id="325" min="2" max="53" man="1"/>
    <brk id="367" min="2" max="53" man="1"/>
    <brk id="384" min="2" max="53" man="1"/>
    <brk id="410" min="2" max="53" man="1"/>
    <brk id="436" min="2" max="53" man="1"/>
    <brk id="455" min="2" max="53" man="1"/>
    <brk id="590" min="2" max="5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D10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43" customWidth="1"/>
    <col min="3" max="3" width="97.375" style="43" customWidth="1"/>
    <col min="4" max="53" width="2.75390625" style="43" customWidth="1"/>
    <col min="54" max="16384" width="9.125" style="43" customWidth="1"/>
  </cols>
  <sheetData>
    <row r="1" spans="2:4" ht="15">
      <c r="B1" s="171" t="s">
        <v>16</v>
      </c>
      <c r="C1" s="171"/>
      <c r="D1" s="171"/>
    </row>
    <row r="2" spans="2:4" ht="15.75" thickBot="1">
      <c r="B2" s="172" t="s">
        <v>198</v>
      </c>
      <c r="C2" s="172"/>
      <c r="D2" s="41"/>
    </row>
    <row r="3" spans="2:4" ht="12.75">
      <c r="B3" s="44"/>
      <c r="C3" s="45"/>
      <c r="D3" s="46"/>
    </row>
    <row r="4" spans="2:4" ht="12.75">
      <c r="B4" s="47"/>
      <c r="C4" s="53" t="s">
        <v>161</v>
      </c>
      <c r="D4" s="48"/>
    </row>
    <row r="5" spans="2:4" ht="12.75">
      <c r="B5" s="47"/>
      <c r="C5" s="53" t="s">
        <v>172</v>
      </c>
      <c r="D5" s="48"/>
    </row>
    <row r="6" spans="2:4" ht="12.75">
      <c r="B6" s="47"/>
      <c r="C6" s="53" t="s">
        <v>173</v>
      </c>
      <c r="D6" s="48"/>
    </row>
    <row r="7" spans="2:4" ht="12.75">
      <c r="B7" s="47"/>
      <c r="C7" s="53" t="s">
        <v>174</v>
      </c>
      <c r="D7" s="48"/>
    </row>
    <row r="8" spans="2:4" ht="12.75">
      <c r="B8" s="47"/>
      <c r="C8" s="53" t="s">
        <v>170</v>
      </c>
      <c r="D8" s="48"/>
    </row>
    <row r="9" spans="2:4" ht="12.75">
      <c r="B9" s="47"/>
      <c r="C9" s="53" t="s">
        <v>364</v>
      </c>
      <c r="D9" s="48"/>
    </row>
    <row r="10" spans="2:4" ht="22.5" customHeight="1">
      <c r="B10" s="47"/>
      <c r="C10" s="53" t="s">
        <v>17</v>
      </c>
      <c r="D10" s="48"/>
    </row>
    <row r="11" spans="2:4" ht="12.75">
      <c r="B11" s="47"/>
      <c r="C11" s="53"/>
      <c r="D11" s="48"/>
    </row>
    <row r="12" spans="2:4" ht="12.75">
      <c r="B12" s="47"/>
      <c r="C12" s="56" t="s">
        <v>171</v>
      </c>
      <c r="D12" s="48"/>
    </row>
    <row r="13" spans="2:4" ht="21">
      <c r="B13" s="47"/>
      <c r="C13" s="71" t="s">
        <v>424</v>
      </c>
      <c r="D13" s="48"/>
    </row>
    <row r="14" spans="2:4" ht="12.75">
      <c r="B14" s="47"/>
      <c r="C14" s="53"/>
      <c r="D14" s="48"/>
    </row>
    <row r="15" spans="2:4" ht="12" customHeight="1">
      <c r="B15" s="47"/>
      <c r="C15" s="59" t="s">
        <v>179</v>
      </c>
      <c r="D15" s="48"/>
    </row>
    <row r="16" spans="2:4" ht="12" customHeight="1">
      <c r="B16" s="47"/>
      <c r="C16" s="59" t="s">
        <v>180</v>
      </c>
      <c r="D16" s="48"/>
    </row>
    <row r="17" spans="2:4" ht="12" customHeight="1">
      <c r="B17" s="47"/>
      <c r="C17" s="40"/>
      <c r="D17" s="48"/>
    </row>
    <row r="18" spans="2:4" ht="73.5">
      <c r="B18" s="47"/>
      <c r="C18" s="62" t="s">
        <v>25</v>
      </c>
      <c r="D18" s="48"/>
    </row>
    <row r="19" spans="2:4" ht="12" customHeight="1">
      <c r="B19" s="47"/>
      <c r="C19" s="63" t="s">
        <v>272</v>
      </c>
      <c r="D19" s="48"/>
    </row>
    <row r="20" spans="2:4" ht="12" customHeight="1">
      <c r="B20" s="47"/>
      <c r="C20" s="63" t="s">
        <v>322</v>
      </c>
      <c r="D20" s="218"/>
    </row>
    <row r="21" spans="2:4" ht="52.5">
      <c r="B21" s="47"/>
      <c r="C21" s="62" t="s">
        <v>26</v>
      </c>
      <c r="D21" s="218"/>
    </row>
    <row r="22" spans="2:4" ht="42">
      <c r="B22" s="47"/>
      <c r="C22" s="62" t="s">
        <v>27</v>
      </c>
      <c r="D22" s="48"/>
    </row>
    <row r="23" spans="2:4" ht="52.5">
      <c r="B23" s="47"/>
      <c r="C23" s="65" t="s">
        <v>28</v>
      </c>
      <c r="D23" s="48"/>
    </row>
    <row r="24" spans="2:4" ht="52.5">
      <c r="B24" s="47"/>
      <c r="C24" s="65" t="s">
        <v>29</v>
      </c>
      <c r="D24" s="48"/>
    </row>
    <row r="25" spans="2:4" ht="73.5">
      <c r="B25" s="47"/>
      <c r="C25" s="65" t="s">
        <v>30</v>
      </c>
      <c r="D25" s="48"/>
    </row>
    <row r="26" spans="2:4" ht="21">
      <c r="B26" s="47"/>
      <c r="C26" s="65" t="s">
        <v>31</v>
      </c>
      <c r="D26" s="48"/>
    </row>
    <row r="27" spans="2:4" ht="63">
      <c r="B27" s="47"/>
      <c r="C27" s="65" t="s">
        <v>32</v>
      </c>
      <c r="D27" s="48"/>
    </row>
    <row r="28" spans="2:4" ht="12.75">
      <c r="B28" s="47"/>
      <c r="C28" s="65" t="s">
        <v>323</v>
      </c>
      <c r="D28" s="48"/>
    </row>
    <row r="29" spans="2:4" ht="12.75">
      <c r="B29" s="47"/>
      <c r="C29" s="65" t="s">
        <v>152</v>
      </c>
      <c r="D29" s="48"/>
    </row>
    <row r="30" spans="2:4" ht="21">
      <c r="B30" s="47"/>
      <c r="C30" s="65" t="s">
        <v>131</v>
      </c>
      <c r="D30" s="48"/>
    </row>
    <row r="31" spans="2:4" ht="21">
      <c r="B31" s="47"/>
      <c r="C31" s="65" t="s">
        <v>425</v>
      </c>
      <c r="D31" s="48"/>
    </row>
    <row r="32" spans="2:4" ht="12.75">
      <c r="B32" s="47"/>
      <c r="C32" s="65"/>
      <c r="D32" s="48"/>
    </row>
    <row r="33" spans="2:4" ht="12" customHeight="1">
      <c r="B33" s="47"/>
      <c r="C33" s="60" t="s">
        <v>181</v>
      </c>
      <c r="D33" s="48"/>
    </row>
    <row r="34" spans="2:4" ht="12" customHeight="1">
      <c r="B34" s="47"/>
      <c r="C34" s="217" t="s">
        <v>153</v>
      </c>
      <c r="D34" s="48"/>
    </row>
    <row r="35" spans="2:4" ht="12" customHeight="1">
      <c r="B35" s="47"/>
      <c r="C35" s="217"/>
      <c r="D35" s="48"/>
    </row>
    <row r="36" spans="2:4" ht="12" customHeight="1">
      <c r="B36" s="47"/>
      <c r="C36" s="58"/>
      <c r="D36" s="48"/>
    </row>
    <row r="37" spans="2:4" ht="21">
      <c r="B37" s="47"/>
      <c r="C37" s="64" t="s">
        <v>0</v>
      </c>
      <c r="D37" s="48"/>
    </row>
    <row r="38" spans="2:4" ht="21">
      <c r="B38" s="47"/>
      <c r="C38" s="65" t="s">
        <v>1</v>
      </c>
      <c r="D38" s="48"/>
    </row>
    <row r="39" spans="2:4" ht="21">
      <c r="B39" s="47"/>
      <c r="C39" s="65" t="s">
        <v>2</v>
      </c>
      <c r="D39" s="48"/>
    </row>
    <row r="40" spans="2:4" ht="31.5">
      <c r="B40" s="47"/>
      <c r="C40" s="65" t="s">
        <v>3</v>
      </c>
      <c r="D40" s="48"/>
    </row>
    <row r="41" spans="2:4" ht="31.5">
      <c r="B41" s="47"/>
      <c r="C41" s="65" t="s">
        <v>4</v>
      </c>
      <c r="D41" s="48"/>
    </row>
    <row r="42" spans="2:4" ht="12.75">
      <c r="B42" s="47"/>
      <c r="C42" s="65"/>
      <c r="D42" s="48"/>
    </row>
    <row r="43" spans="2:4" ht="12" customHeight="1">
      <c r="B43" s="47"/>
      <c r="C43" s="61" t="s">
        <v>182</v>
      </c>
      <c r="D43" s="48"/>
    </row>
    <row r="44" spans="2:4" ht="21">
      <c r="B44" s="47"/>
      <c r="C44" s="61" t="s">
        <v>154</v>
      </c>
      <c r="D44" s="48"/>
    </row>
    <row r="45" spans="2:4" ht="12" customHeight="1">
      <c r="B45" s="47"/>
      <c r="C45" s="57"/>
      <c r="D45" s="48"/>
    </row>
    <row r="46" spans="2:4" ht="84">
      <c r="B46" s="47"/>
      <c r="C46" s="65" t="s">
        <v>33</v>
      </c>
      <c r="D46" s="48"/>
    </row>
    <row r="47" spans="2:4" ht="21">
      <c r="B47" s="47"/>
      <c r="C47" s="65" t="s">
        <v>273</v>
      </c>
      <c r="D47" s="48"/>
    </row>
    <row r="48" spans="2:4" ht="21">
      <c r="B48" s="47"/>
      <c r="C48" s="65" t="s">
        <v>274</v>
      </c>
      <c r="D48" s="48"/>
    </row>
    <row r="49" spans="2:4" ht="12.75">
      <c r="B49" s="47"/>
      <c r="C49" s="65" t="s">
        <v>5</v>
      </c>
      <c r="D49" s="48"/>
    </row>
    <row r="50" spans="2:4" ht="12.75">
      <c r="B50" s="47"/>
      <c r="C50" s="65" t="s">
        <v>6</v>
      </c>
      <c r="D50" s="48"/>
    </row>
    <row r="51" spans="2:4" ht="12.75">
      <c r="B51" s="47"/>
      <c r="C51" s="65" t="s">
        <v>7</v>
      </c>
      <c r="D51" s="48"/>
    </row>
    <row r="52" spans="2:4" ht="12.75">
      <c r="B52" s="47"/>
      <c r="C52" s="65" t="s">
        <v>8</v>
      </c>
      <c r="D52" s="48"/>
    </row>
    <row r="53" spans="2:4" ht="21">
      <c r="B53" s="47"/>
      <c r="C53" s="65" t="s">
        <v>275</v>
      </c>
      <c r="D53" s="48"/>
    </row>
    <row r="54" spans="2:4" ht="21">
      <c r="B54" s="47"/>
      <c r="C54" s="65" t="s">
        <v>276</v>
      </c>
      <c r="D54" s="48"/>
    </row>
    <row r="55" spans="2:4" ht="21">
      <c r="B55" s="47"/>
      <c r="C55" s="65" t="s">
        <v>9</v>
      </c>
      <c r="D55" s="48"/>
    </row>
    <row r="56" spans="2:4" ht="21">
      <c r="B56" s="47"/>
      <c r="C56" s="65" t="s">
        <v>277</v>
      </c>
      <c r="D56" s="48"/>
    </row>
    <row r="57" spans="2:4" ht="21">
      <c r="B57" s="47"/>
      <c r="C57" s="65" t="s">
        <v>278</v>
      </c>
      <c r="D57" s="48"/>
    </row>
    <row r="58" spans="2:4" ht="21">
      <c r="B58" s="47"/>
      <c r="C58" s="65" t="s">
        <v>279</v>
      </c>
      <c r="D58" s="48"/>
    </row>
    <row r="59" spans="2:4" ht="21">
      <c r="B59" s="47"/>
      <c r="C59" s="65" t="s">
        <v>10</v>
      </c>
      <c r="D59" s="48"/>
    </row>
    <row r="60" spans="2:4" ht="21">
      <c r="B60" s="47"/>
      <c r="C60" s="65" t="s">
        <v>11</v>
      </c>
      <c r="D60" s="48"/>
    </row>
    <row r="61" spans="2:4" ht="42">
      <c r="B61" s="47"/>
      <c r="C61" s="65" t="s">
        <v>280</v>
      </c>
      <c r="D61" s="48"/>
    </row>
    <row r="62" spans="2:4" ht="52.5">
      <c r="B62" s="47"/>
      <c r="C62" s="65" t="s">
        <v>12</v>
      </c>
      <c r="D62" s="48"/>
    </row>
    <row r="63" spans="2:4" ht="12.75">
      <c r="B63" s="47"/>
      <c r="C63" s="65" t="s">
        <v>281</v>
      </c>
      <c r="D63" s="48"/>
    </row>
    <row r="64" spans="2:4" ht="12.75">
      <c r="B64" s="47"/>
      <c r="C64" s="65" t="s">
        <v>13</v>
      </c>
      <c r="D64" s="48"/>
    </row>
    <row r="65" spans="2:4" ht="21">
      <c r="B65" s="47"/>
      <c r="C65" s="65" t="s">
        <v>14</v>
      </c>
      <c r="D65" s="48"/>
    </row>
    <row r="66" spans="2:4" ht="21">
      <c r="B66" s="47"/>
      <c r="C66" s="65" t="s">
        <v>34</v>
      </c>
      <c r="D66" s="48"/>
    </row>
    <row r="67" spans="2:4" ht="21">
      <c r="B67" s="47"/>
      <c r="C67" s="65" t="s">
        <v>282</v>
      </c>
      <c r="D67" s="48"/>
    </row>
    <row r="68" spans="2:4" ht="21">
      <c r="B68" s="47"/>
      <c r="C68" s="65" t="s">
        <v>283</v>
      </c>
      <c r="D68" s="48"/>
    </row>
    <row r="69" spans="2:4" ht="12.75">
      <c r="B69" s="47"/>
      <c r="C69" s="65" t="s">
        <v>35</v>
      </c>
      <c r="D69" s="48"/>
    </row>
    <row r="70" spans="2:4" ht="21">
      <c r="B70" s="47"/>
      <c r="C70" s="65" t="s">
        <v>36</v>
      </c>
      <c r="D70" s="48"/>
    </row>
    <row r="71" spans="2:4" ht="21">
      <c r="B71" s="47"/>
      <c r="C71" s="65" t="s">
        <v>37</v>
      </c>
      <c r="D71" s="48"/>
    </row>
    <row r="72" spans="2:4" ht="12.75">
      <c r="B72" s="47"/>
      <c r="C72" s="65" t="s">
        <v>38</v>
      </c>
      <c r="D72" s="48"/>
    </row>
    <row r="73" spans="2:4" ht="12.75">
      <c r="B73" s="47"/>
      <c r="C73" s="65" t="s">
        <v>39</v>
      </c>
      <c r="D73" s="48"/>
    </row>
    <row r="74" spans="2:4" ht="73.5">
      <c r="B74" s="47"/>
      <c r="C74" s="65" t="s">
        <v>132</v>
      </c>
      <c r="D74" s="48"/>
    </row>
    <row r="75" spans="2:4" ht="21">
      <c r="B75" s="47"/>
      <c r="C75" s="65" t="s">
        <v>284</v>
      </c>
      <c r="D75" s="48"/>
    </row>
    <row r="76" spans="2:4" ht="12.75">
      <c r="B76" s="47"/>
      <c r="C76" s="65" t="s">
        <v>40</v>
      </c>
      <c r="D76" s="48"/>
    </row>
    <row r="77" spans="2:4" ht="21">
      <c r="B77" s="47"/>
      <c r="C77" s="65" t="s">
        <v>41</v>
      </c>
      <c r="D77" s="48"/>
    </row>
    <row r="78" spans="2:4" ht="21">
      <c r="B78" s="47"/>
      <c r="C78" s="65" t="s">
        <v>42</v>
      </c>
      <c r="D78" s="48"/>
    </row>
    <row r="79" spans="2:4" ht="21">
      <c r="B79" s="47"/>
      <c r="C79" s="65" t="s">
        <v>43</v>
      </c>
      <c r="D79" s="48"/>
    </row>
    <row r="80" spans="2:4" ht="21">
      <c r="B80" s="47"/>
      <c r="C80" s="65" t="s">
        <v>44</v>
      </c>
      <c r="D80" s="48"/>
    </row>
    <row r="81" spans="2:4" ht="21">
      <c r="B81" s="47"/>
      <c r="C81" s="65" t="s">
        <v>45</v>
      </c>
      <c r="D81" s="48"/>
    </row>
    <row r="82" spans="2:4" ht="12.75">
      <c r="B82" s="47"/>
      <c r="C82" s="65" t="s">
        <v>46</v>
      </c>
      <c r="D82" s="48"/>
    </row>
    <row r="83" spans="2:4" ht="12.75">
      <c r="B83" s="47"/>
      <c r="C83" s="65"/>
      <c r="D83" s="48"/>
    </row>
    <row r="84" spans="2:4" ht="12.75">
      <c r="B84" s="47"/>
      <c r="C84" s="61" t="s">
        <v>155</v>
      </c>
      <c r="D84" s="48"/>
    </row>
    <row r="85" spans="2:4" ht="12.75">
      <c r="B85" s="47"/>
      <c r="C85" s="61" t="s">
        <v>47</v>
      </c>
      <c r="D85" s="48"/>
    </row>
    <row r="86" spans="2:4" ht="12.75">
      <c r="B86" s="47"/>
      <c r="C86" s="65"/>
      <c r="D86" s="48"/>
    </row>
    <row r="87" spans="2:4" ht="12.75">
      <c r="B87" s="47"/>
      <c r="C87" s="65" t="s">
        <v>48</v>
      </c>
      <c r="D87" s="48"/>
    </row>
    <row r="88" spans="2:4" ht="21">
      <c r="B88" s="47"/>
      <c r="C88" s="65" t="s">
        <v>49</v>
      </c>
      <c r="D88" s="48"/>
    </row>
    <row r="89" spans="2:4" ht="21">
      <c r="B89" s="47"/>
      <c r="C89" s="65" t="s">
        <v>50</v>
      </c>
      <c r="D89" s="48"/>
    </row>
    <row r="90" spans="2:4" ht="21">
      <c r="B90" s="47"/>
      <c r="C90" s="65" t="s">
        <v>51</v>
      </c>
      <c r="D90" s="48"/>
    </row>
    <row r="91" spans="2:4" ht="31.5">
      <c r="B91" s="47"/>
      <c r="C91" s="65" t="s">
        <v>52</v>
      </c>
      <c r="D91" s="48"/>
    </row>
    <row r="92" spans="2:4" ht="21">
      <c r="B92" s="47"/>
      <c r="C92" s="65" t="s">
        <v>53</v>
      </c>
      <c r="D92" s="48"/>
    </row>
    <row r="93" spans="2:4" ht="42">
      <c r="B93" s="47"/>
      <c r="C93" s="65" t="s">
        <v>54</v>
      </c>
      <c r="D93" s="48"/>
    </row>
    <row r="94" spans="2:4" ht="31.5">
      <c r="B94" s="47"/>
      <c r="C94" s="65" t="s">
        <v>55</v>
      </c>
      <c r="D94" s="48"/>
    </row>
    <row r="95" spans="2:4" ht="12" customHeight="1">
      <c r="B95" s="47"/>
      <c r="C95" s="65" t="s">
        <v>56</v>
      </c>
      <c r="D95" s="48"/>
    </row>
    <row r="96" spans="2:4" ht="21">
      <c r="B96" s="47"/>
      <c r="C96" s="65" t="s">
        <v>57</v>
      </c>
      <c r="D96" s="48"/>
    </row>
    <row r="97" spans="2:4" ht="21">
      <c r="B97" s="47"/>
      <c r="C97" s="65" t="s">
        <v>58</v>
      </c>
      <c r="D97" s="48"/>
    </row>
    <row r="98" spans="2:4" ht="12" customHeight="1">
      <c r="B98" s="47"/>
      <c r="C98" s="65"/>
      <c r="D98" s="48"/>
    </row>
    <row r="99" spans="2:4" ht="12.75">
      <c r="B99" s="47"/>
      <c r="C99" s="61" t="s">
        <v>59</v>
      </c>
      <c r="D99" s="48"/>
    </row>
    <row r="100" spans="2:4" ht="21">
      <c r="B100" s="47"/>
      <c r="C100" s="83" t="s">
        <v>156</v>
      </c>
      <c r="D100" s="48"/>
    </row>
    <row r="101" spans="2:4" ht="12.75">
      <c r="B101" s="47"/>
      <c r="C101" s="62"/>
      <c r="D101" s="48"/>
    </row>
    <row r="102" spans="2:4" ht="21">
      <c r="B102" s="47"/>
      <c r="C102" s="62" t="s">
        <v>60</v>
      </c>
      <c r="D102" s="48"/>
    </row>
    <row r="103" spans="2:4" ht="42">
      <c r="B103" s="47"/>
      <c r="C103" s="62" t="s">
        <v>62</v>
      </c>
      <c r="D103" s="48"/>
    </row>
    <row r="104" spans="2:4" ht="42">
      <c r="B104" s="47"/>
      <c r="C104" s="62" t="s">
        <v>63</v>
      </c>
      <c r="D104" s="48"/>
    </row>
    <row r="105" spans="2:4" ht="12.75">
      <c r="B105" s="47"/>
      <c r="C105" s="62" t="s">
        <v>158</v>
      </c>
      <c r="D105" s="48"/>
    </row>
    <row r="106" spans="2:4" ht="12.75">
      <c r="B106" s="47"/>
      <c r="C106" s="82" t="s">
        <v>157</v>
      </c>
      <c r="D106" s="48"/>
    </row>
    <row r="107" spans="2:4" ht="12.75">
      <c r="B107" s="47"/>
      <c r="C107" s="63"/>
      <c r="D107" s="48"/>
    </row>
    <row r="108" spans="2:4" ht="13.5" thickBot="1">
      <c r="B108" s="49"/>
      <c r="C108" s="50"/>
      <c r="D108" s="54"/>
    </row>
  </sheetData>
  <sheetProtection/>
  <mergeCells count="4">
    <mergeCell ref="C34:C35"/>
    <mergeCell ref="B1:D1"/>
    <mergeCell ref="B2:C2"/>
    <mergeCell ref="D20:D21"/>
  </mergeCells>
  <hyperlinks>
    <hyperlink ref="B2:C2" location="'1-ссз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2" min="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2020-11-04T09:23:27Z</cp:lastPrinted>
  <dcterms:created xsi:type="dcterms:W3CDTF">2003-10-18T11:05:50Z</dcterms:created>
  <dcterms:modified xsi:type="dcterms:W3CDTF">2021-03-17T09:55:34Z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