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tabRatio="779" activeTab="0"/>
  </bookViews>
  <sheets>
    <sheet name="4-тр" sheetId="1" r:id="rId1"/>
    <sheet name="4-тр (квартальная)" sheetId="2" r:id="rId2"/>
    <sheet name="Указания" sheetId="3" r:id="rId3"/>
  </sheets>
  <definedNames>
    <definedName name="_xlnm.Print_Area" localSheetId="0">'4-тр'!$C$4:$AZ$177</definedName>
    <definedName name="_xlnm.Print_Area" localSheetId="1">'4-тр (квартальная)'!$C$4:$AZ$177</definedName>
    <definedName name="_xlnm.Print_Area" localSheetId="2">'Указания'!$C$4:$C$120</definedName>
  </definedNames>
  <calcPr fullCalcOnLoad="1"/>
</workbook>
</file>

<file path=xl/comments1.xml><?xml version="1.0" encoding="utf-8"?>
<comments xmlns="http://schemas.openxmlformats.org/spreadsheetml/2006/main">
  <authors>
    <author>shimanovich</author>
  </authors>
  <commentList>
    <comment ref="V63" authorId="0">
      <text>
        <r>
          <rPr>
            <b/>
            <sz val="8"/>
            <rFont val="Tahoma"/>
            <family val="2"/>
          </rPr>
          <t>По строке 01 таблицы 1</t>
        </r>
        <r>
          <rPr>
            <sz val="8"/>
            <rFont val="Tahoma"/>
            <family val="2"/>
          </rPr>
          <t xml:space="preserve"> отражается выручка от эксплуатации транспортных средств, осуществляющих международные автомобильные перевозки грузов и пассажиров, включая начисленные налоги и сборы из этой выручки.</t>
        </r>
      </text>
    </comment>
    <comment ref="V67" authorId="0">
      <text>
        <r>
          <rPr>
            <b/>
            <sz val="8"/>
            <rFont val="Tahoma"/>
            <family val="2"/>
          </rPr>
          <t>По строке 04 таблицы 1</t>
        </r>
        <r>
          <rPr>
            <sz val="8"/>
            <rFont val="Tahoma"/>
            <family val="2"/>
          </rPr>
          <t xml:space="preserve"> отражается выручка, полученная в виде авансов в наличной валюте представителями международных автомобильных перевозчиков от нерезидентов за границей Республики Беларусь и используемая для оплаты расходов по договорам перевозки, в счет оплаты по которым эти средства получены. Пересчет суммы авансов в белорусские рубли производится по официальному курсу Национального банка Республики Беларусь на момент получения аванса.</t>
        </r>
      </text>
    </comment>
    <comment ref="V69" authorId="0">
      <text>
        <r>
          <rPr>
            <b/>
            <sz val="8"/>
            <rFont val="Tahoma"/>
            <family val="2"/>
          </rPr>
          <t>По строке 05 таблицы 1 из строки 01</t>
        </r>
        <r>
          <rPr>
            <sz val="8"/>
            <rFont val="Tahoma"/>
            <family val="2"/>
          </rPr>
          <t xml:space="preserve"> отражается выручка от эксплуатации транспортных средств, осуществляющих транзитные перевозки грузов и пассажиров, включая начисленные налоги и сборы из этой выручки.</t>
        </r>
      </text>
    </comment>
    <comment ref="V70" authorId="0">
      <text>
        <r>
          <rPr>
            <b/>
            <sz val="8"/>
            <rFont val="Tahoma"/>
            <family val="2"/>
          </rPr>
          <t>По строке 06 таблицы 1 из строки 01</t>
        </r>
        <r>
          <rPr>
            <sz val="8"/>
            <rFont val="Tahoma"/>
            <family val="2"/>
          </rPr>
          <t xml:space="preserve"> отражается выручка от эксплуатации грузовых транспортных средств грузоподъемностью до 20 тонн включительно.
Грузоподъемность грузового транспортного средства определяется согласно паспорту организации-изготовителя. Грузоподъемность седельного тягача определяется по грузоподъемности основного типа комплектующего его полуприцепа.</t>
        </r>
      </text>
    </comment>
    <comment ref="V71" authorId="0">
      <text>
        <r>
          <rPr>
            <b/>
            <sz val="8"/>
            <rFont val="Tahoma"/>
            <family val="2"/>
          </rPr>
          <t>По строке 07 таблицы 1</t>
        </r>
        <r>
          <rPr>
            <sz val="8"/>
            <rFont val="Tahoma"/>
            <family val="2"/>
          </rPr>
          <t xml:space="preserve"> отражаются данные о начисленных налогах и сборах из выручки, отраженной по строке 01, в соответствии с законодательством Республики Беларусь.
Организация, применяющая упрощенную систему налогообложения, по строке 07 отражает также данные о налоге при упрощенной системе налогообложения.</t>
        </r>
      </text>
    </comment>
    <comment ref="V72" authorId="0">
      <text>
        <r>
          <rPr>
            <b/>
            <sz val="8"/>
            <rFont val="Tahoma"/>
            <family val="2"/>
          </rPr>
          <t>По строке 08 таблицы 1</t>
        </r>
        <r>
          <rPr>
            <sz val="8"/>
            <rFont val="Tahoma"/>
            <family val="2"/>
          </rPr>
          <t xml:space="preserve"> отражаются затраты, связанные с эксплуатацией транспортных средств, осуществляющих международные автомобильные перевозки грузов и пассажиров, выручка от эксплуатации которых отражена по строке 01 таблицы 1, включая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t>
        </r>
      </text>
    </comment>
    <comment ref="V73" authorId="0">
      <text>
        <r>
          <rPr>
            <b/>
            <sz val="8"/>
            <rFont val="Tahoma"/>
            <family val="2"/>
          </rPr>
          <t>По строке 09 таблицы 1</t>
        </r>
        <r>
          <rPr>
            <sz val="8"/>
            <rFont val="Tahoma"/>
            <family val="2"/>
          </rPr>
          <t xml:space="preserve"> отражается сумма начисленной заработной платы, исчисленной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индексацию заработной платы в соответствии с законодательством Республики Беларусь, систем премирования руководителей, специалистов, других служащих, рабочих за производственные результаты, иных условий оплаты труда в соответствии с применяемыми в организации формами и системами оплаты труда в отношении работников, занятых международными автомобильными перевозками.</t>
        </r>
      </text>
    </comment>
    <comment ref="V76" authorId="0">
      <text>
        <r>
          <rPr>
            <b/>
            <sz val="8"/>
            <rFont val="Tahoma"/>
            <family val="2"/>
          </rPr>
          <t>По строке 11 таблицы 1</t>
        </r>
        <r>
          <rPr>
            <sz val="8"/>
            <rFont val="Tahoma"/>
            <family val="2"/>
          </rPr>
          <t xml:space="preserve"> отражаются налоги и отчисления по установленным законодательством Республики Беларусь нормам от всех видов оплаты труда работников независимо от источников выплат.</t>
        </r>
      </text>
    </comment>
    <comment ref="V77" authorId="0">
      <text>
        <r>
          <rPr>
            <b/>
            <sz val="8"/>
            <rFont val="Tahoma"/>
            <family val="2"/>
          </rPr>
          <t>По строке 12 таблицы 1</t>
        </r>
        <r>
          <rPr>
            <sz val="8"/>
            <rFont val="Tahoma"/>
            <family val="2"/>
          </rPr>
          <t xml:space="preserve"> отражаются затраты на все виды топлива, непосредственно расходуемого на пробег транспортного средства при осуществлении международных автомобильных перевозок (за исключением стоимости перерасхода горючего, отнесенного за счет виновных), а также на перемещение транспортного средства в гараже и предпусковой подогрев двигателей в зимнее время.</t>
        </r>
      </text>
    </comment>
    <comment ref="V78" authorId="0">
      <text>
        <r>
          <rPr>
            <b/>
            <sz val="8"/>
            <rFont val="Tahoma"/>
            <family val="2"/>
          </rPr>
          <t>По строке 13 таблицы 1</t>
        </r>
        <r>
          <rPr>
            <sz val="8"/>
            <rFont val="Tahoma"/>
            <family val="2"/>
          </rPr>
          <t xml:space="preserve"> отражаются затраты на ремонт и техническое обслуживание транспортных средств: на смазочные, обтирочные и прочие эксплуатационные материалы, а также затраты на масла и другие смазочные материалы, связанные с заправкой транспортных средств после ремонта; затраты на восстановление шин, стоимость новых устанавливаемых шин и затраты по их установке, стоимость материалов, израсходованных на ремонт шин в пути (из затрат исключаются суммы, удержанные с виновных за недопробег шин по закрепленным за ними транспортным средствам, или с изготовителей (поставщиков)); расходы по всем видам технического обслуживания, ремонту транспортных средств, стоимость израсходованных запасных частей, материалов и горючего при ремонте.</t>
        </r>
      </text>
    </comment>
    <comment ref="V79" authorId="0">
      <text>
        <r>
          <rPr>
            <b/>
            <sz val="8"/>
            <rFont val="Tahoma"/>
            <family val="2"/>
          </rPr>
          <t>По строке 14 таблицы 1</t>
        </r>
        <r>
          <rPr>
            <sz val="8"/>
            <rFont val="Tahoma"/>
            <family val="2"/>
          </rPr>
          <t xml:space="preserve"> отражается сумма амортизационных отчислений по основным средствам и нематериальным активам, произведенных в установленном законодательством Республики Беларусь порядке, а также амортизационных отчислений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
Амортизационные отчисления на полное восстановление отражаются как по собственным, так и по арендованным основным средствам.</t>
        </r>
      </text>
    </comment>
    <comment ref="V80" authorId="0">
      <text>
        <r>
          <rPr>
            <b/>
            <sz val="8"/>
            <rFont val="Tahoma"/>
            <family val="2"/>
          </rPr>
          <t>По строке 15 таблицы 1</t>
        </r>
        <r>
          <rPr>
            <sz val="8"/>
            <rFont val="Tahoma"/>
            <family val="2"/>
          </rPr>
          <t xml:space="preserve"> отражается сумма амортизационных отчислений на полное восстановление транспортных средств.</t>
        </r>
      </text>
    </comment>
    <comment ref="V81" authorId="0">
      <text>
        <r>
          <rPr>
            <b/>
            <sz val="8"/>
            <rFont val="Tahoma"/>
            <family val="2"/>
          </rPr>
          <t>По строке 16 таблицы 1</t>
        </r>
        <r>
          <rPr>
            <sz val="8"/>
            <rFont val="Tahoma"/>
            <family val="2"/>
          </rPr>
          <t xml:space="preserve"> отражается сумма арендных платежей за автомобильный транспорт.</t>
        </r>
      </text>
    </comment>
    <comment ref="V82" authorId="0">
      <text>
        <r>
          <rPr>
            <b/>
            <sz val="8"/>
            <rFont val="Tahoma"/>
            <family val="2"/>
          </rPr>
          <t>По строкам 17 и 18 таблицы 1</t>
        </r>
        <r>
          <rPr>
            <sz val="8"/>
            <rFont val="Tahoma"/>
            <family val="2"/>
          </rPr>
          <t xml:space="preserve"> отражается сумма денежных средств на оплату командировочных расходов работникам, направленным в служебные командировки за границу, по установленным законодательством Республики Беларусь нормам (расходы на проживание вне места постоянного жительства (суточные) и расходы по найму жилого помещения). К командировочным расходам относятся также фактические расходы по оформлению выездных документов, уплате государственной пошлины, сборы иностранных представительств, комиссионные при обмене чеков в банках на иностранную валюту.</t>
        </r>
      </text>
    </comment>
    <comment ref="V85" authorId="0">
      <text>
        <r>
          <rPr>
            <b/>
            <sz val="8"/>
            <rFont val="Tahoma"/>
            <family val="2"/>
          </rPr>
          <t>По строке 20 таблицы 1</t>
        </r>
        <r>
          <rPr>
            <sz val="8"/>
            <rFont val="Tahoma"/>
            <family val="2"/>
          </rPr>
          <t xml:space="preserve"> отражаются все виды дорожных сборов, взимаемых с транспортных средств за проезд по автомобильным дорогам при осуществлении международных автомобильных перевозок.</t>
        </r>
      </text>
    </comment>
    <comment ref="V86" authorId="0">
      <text>
        <r>
          <rPr>
            <b/>
            <sz val="8"/>
            <rFont val="Tahoma"/>
            <family val="2"/>
          </rPr>
          <t>По строке 21 таблицы 1</t>
        </r>
        <r>
          <rPr>
            <sz val="8"/>
            <rFont val="Tahoma"/>
            <family val="2"/>
          </rPr>
          <t xml:space="preserve"> отражаются прочие затраты, входящие в себестоимость реализованных услуг и не отраженные по строкам с 09 по 20.</t>
        </r>
      </text>
    </comment>
    <comment ref="V88" authorId="0">
      <text>
        <r>
          <rPr>
            <b/>
            <sz val="8"/>
            <rFont val="Tahoma"/>
            <family val="2"/>
          </rPr>
          <t>По строке 23 таблицы 1</t>
        </r>
        <r>
          <rPr>
            <sz val="8"/>
            <rFont val="Tahoma"/>
            <family val="2"/>
          </rPr>
          <t xml:space="preserve"> отражаются начисленные к уплате в бюджет налоги и сборы из прибыли (дохода) от осуществления международных автомобильных перевозок в соответствии с законодательством Республики Беларусь.</t>
        </r>
      </text>
    </comment>
    <comment ref="V89" authorId="0">
      <text>
        <r>
          <rPr>
            <b/>
            <sz val="8"/>
            <rFont val="Tahoma"/>
            <family val="2"/>
          </rPr>
          <t>По строке 24 таблицы 1</t>
        </r>
        <r>
          <rPr>
            <sz val="8"/>
            <rFont val="Tahoma"/>
            <family val="2"/>
          </rPr>
          <t xml:space="preserve"> отражаются данные о лизинговых платежах по транспортным средствам, эксплуатируемым на международных автомобильных перевозках, за исключением сумм, возмещающих контрактную стоимость предмета лизинга.</t>
        </r>
      </text>
    </comment>
    <comment ref="U101" authorId="0">
      <text>
        <r>
          <rPr>
            <b/>
            <sz val="8"/>
            <rFont val="Tahoma"/>
            <family val="2"/>
          </rPr>
          <t>По строке 30 в графе 1 таблицы 2</t>
        </r>
        <r>
          <rPr>
            <sz val="8"/>
            <rFont val="Tahoma"/>
            <family val="2"/>
          </rPr>
          <t xml:space="preserve"> отражается фонд заработной платы, начисленный работникам списочного состава организации, занятым международными автомобильными перевозками (без фонда заработной платы внешних совместителей и работников несписочного состава, включая граждан, выполняющих работу по гражданско-правовым договорам). В состав фонда заработной платы включаются суммы заработной платы, начисленной за выполненную работу, отработанное и неотработанное время, выплаты стимулирующего и компенсирующего характера, другие выплаты, включаемые в состав фонда заработной платы, согласно пунктам 61–66 (за исключением подпунктов 62.22 и 62.23 пункта 62)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(далее – Указания по труду).
По строке 30 в графах со 2 по 4 таблицы 2 отражается фонд заработной платы водителей, занятых международными автомобильными перевозками.</t>
        </r>
      </text>
    </comment>
    <comment ref="U102" authorId="0">
      <text>
        <r>
          <rPr>
            <b/>
            <sz val="8"/>
            <rFont val="Tahoma"/>
            <family val="2"/>
          </rPr>
          <t>По строке 31 в графе 1 таблицы 2</t>
        </r>
        <r>
          <rPr>
            <sz val="8"/>
            <rFont val="Tahoma"/>
            <family val="2"/>
          </rPr>
          <t xml:space="preserve"> отражается среднесписочная численность работников (без внешних совместителей и работающих по гражданско-правовым договорам), занятых международными автомобильными перевозками (руководители, специалисты, другие служащие, рабочие, из них водители). Среднесписочная численность определяется в соответствии с пунктами 4–10 Указаний по труду.
</t>
        </r>
        <r>
          <rPr>
            <b/>
            <sz val="8"/>
            <rFont val="Tahoma"/>
            <family val="2"/>
          </rPr>
          <t>По строке 31 в графах со 2 по 4 таблицы 2</t>
        </r>
        <r>
          <rPr>
            <sz val="8"/>
            <rFont val="Tahoma"/>
            <family val="2"/>
          </rPr>
          <t xml:space="preserve"> отражаются данные о среднесписочной численности водителей, занятых международными автомобильными перевозками.</t>
        </r>
      </text>
    </comment>
    <comment ref="U120" authorId="0">
      <text>
        <r>
          <rPr>
            <b/>
            <sz val="8"/>
            <rFont val="Tahoma"/>
            <family val="2"/>
          </rPr>
          <t>По строкам 40 и 41 таблицы 3</t>
        </r>
        <r>
          <rPr>
            <sz val="8"/>
            <rFont val="Tahoma"/>
            <family val="2"/>
          </rPr>
          <t xml:space="preserve"> отражается количество транспортных средств (как собственных, так и арендуемых), используемых для осуществления международных автомобильных перевозок грузов (пассажиров), соответственно, на начало отчетного периода и на конец отчетного периода.</t>
        </r>
      </text>
    </comment>
    <comment ref="U123" authorId="0">
      <text>
        <r>
          <rPr>
            <b/>
            <sz val="8"/>
            <rFont val="Tahoma"/>
            <family val="2"/>
          </rPr>
          <t>По строкам 42 и 43 из строк 40 и 41 таблицы 3</t>
        </r>
        <r>
          <rPr>
            <sz val="8"/>
            <rFont val="Tahoma"/>
            <family val="2"/>
          </rPr>
          <t xml:space="preserve"> отражается количество грузовых транспортных средств грузоподъемностью до 20 тонн включительно, используемых для осуществления международных автомобильных перевозок грузов, соответственно, на начало отчетного периода и на конец отчетного периода.</t>
        </r>
      </text>
    </comment>
    <comment ref="U125" authorId="0">
      <text>
        <r>
          <rPr>
            <b/>
            <sz val="8"/>
            <rFont val="Tahoma"/>
            <family val="2"/>
          </rPr>
          <t>По строке 44 в графах 2 и 3 таблицы 3</t>
        </r>
        <r>
          <rPr>
            <sz val="8"/>
            <rFont val="Tahoma"/>
            <family val="2"/>
          </rPr>
          <t xml:space="preserve"> отражается общее количество ездок (заездов для разгрузки) с грузом, в графе 4 – с пассажирами.</t>
        </r>
      </text>
    </comment>
    <comment ref="U126" authorId="0">
      <text>
        <r>
          <rPr>
            <b/>
            <sz val="8"/>
            <rFont val="Tahoma"/>
            <family val="2"/>
          </rPr>
          <t>По строке 45 в графах 2 и 3 таблицы 3</t>
        </r>
        <r>
          <rPr>
            <sz val="8"/>
            <rFont val="Tahoma"/>
            <family val="2"/>
          </rPr>
          <t xml:space="preserve"> отражается объем перевезенных (доставленных) грузов (включая объем перевезенных грузов по каботажным автомобильным перевозкам) грузовыми транспортными средствами (включая полуприцепы и прицепы), который определяется по фактическому весу перевезенных грузов, с учетом веса тары, веса контейнера, за каждую ездку (заезд), указанному в транспортных документах.
Определение веса перевезенных грузов по грузоподъемности без учета фактического веса этих грузов не допускается.
</t>
        </r>
        <r>
          <rPr>
            <b/>
            <sz val="8"/>
            <rFont val="Tahoma"/>
            <family val="2"/>
          </rPr>
          <t>По строке 45 в графе 4 таблицы 3</t>
        </r>
        <r>
          <rPr>
            <sz val="8"/>
            <rFont val="Tahoma"/>
            <family val="2"/>
          </rPr>
          <t xml:space="preserve"> отражается количество перевезенных пассажиров автобусами:
в регулярном сообщении – по числу проданных билетов;
в нерегулярном сообщении – согласно формулярам поездки.</t>
        </r>
      </text>
    </comment>
    <comment ref="U127" authorId="0">
      <text>
        <r>
          <rPr>
            <b/>
            <sz val="8"/>
            <rFont val="Tahoma"/>
            <family val="2"/>
          </rPr>
          <t>По строке 46 таблицы 3</t>
        </r>
        <r>
          <rPr>
            <sz val="8"/>
            <rFont val="Tahoma"/>
            <family val="2"/>
          </rPr>
          <t xml:space="preserve"> отражается количество перевезенных транзитом через Республику Беларусь грузов (пассажиров) между пунктами, на которых были произведены погрузка (посадка) и разгрузка (высадка) грузов (пассажиров).</t>
        </r>
      </text>
    </comment>
    <comment ref="U128" authorId="0">
      <text>
        <r>
          <rPr>
            <b/>
            <sz val="8"/>
            <rFont val="Tahoma"/>
            <family val="2"/>
          </rPr>
          <t>По строке 47 таблицы 3 из строки 45</t>
        </r>
        <r>
          <rPr>
            <sz val="8"/>
            <rFont val="Tahoma"/>
            <family val="2"/>
          </rPr>
          <t xml:space="preserve"> отражается объем автомобильных перевозок грузов между государствами – членами ЕАЭС (Республика Беларусь, Республика Армения, Республика Казахстан, Кыргызская Республика, Российская Федерация).</t>
        </r>
      </text>
    </comment>
    <comment ref="U129" authorId="0">
      <text>
        <r>
          <rPr>
            <b/>
            <sz val="8"/>
            <rFont val="Tahoma"/>
            <family val="2"/>
          </rPr>
          <t>По строке 48 таблицы 3 из строки 45</t>
        </r>
        <r>
          <rPr>
            <sz val="8"/>
            <rFont val="Tahoma"/>
            <family val="2"/>
          </rPr>
          <t xml:space="preserve"> отражается объем каботажных автомобильных перевозок грузов по территории государств – членов ЕАЭС.</t>
        </r>
      </text>
    </comment>
    <comment ref="U145" authorId="0">
      <text>
        <r>
          <rPr>
            <b/>
            <sz val="8"/>
            <rFont val="Tahoma"/>
            <family val="2"/>
          </rPr>
          <t>По строке 64 таблицы 3 из строки 61</t>
        </r>
        <r>
          <rPr>
            <sz val="8"/>
            <rFont val="Tahoma"/>
            <family val="2"/>
          </rPr>
          <t xml:space="preserve"> отражается грузооборот каботажных автомобильных перевозок по территории государств – членов ЕАЭС.</t>
        </r>
      </text>
    </comment>
    <comment ref="U159" authorId="0">
      <text>
        <r>
          <rPr>
            <b/>
            <sz val="8"/>
            <rFont val="Tahoma"/>
            <family val="2"/>
          </rPr>
          <t>По строке 78 таблицы 3</t>
        </r>
        <r>
          <rPr>
            <sz val="8"/>
            <rFont val="Tahoma"/>
            <family val="2"/>
          </rPr>
          <t xml:space="preserve"> отражаются данные о пробеге с грузом (пассажирами) транспортных средств между пунктами, на которых была произведена погрузка (посадка) и разгрузка (высадка) грузов (пассажиров).
Данные о пробеге грузовых транспортных средств с грузом определяются умножением количества фактически выполненных ездок (рейсов) с грузом по каждому маршруту на расстояние перевозки и суммированием полученных произведений.
Данные о пробеге автобусов с пассажирами определяются умножением количества фактически выполненных ездок (рейсов) по каждому маршруту на его протяженность и суммированием полученных результатов за отчетный период.</t>
        </r>
      </text>
    </comment>
    <comment ref="AZ4" authorId="0">
      <text>
        <r>
          <rPr>
            <b/>
            <sz val="8"/>
            <rFont val="Tahoma"/>
            <family val="0"/>
          </rPr>
          <t>с изменениями, внесенными постановлениями Национального статистического комитета Республики Беларусь от 11 сентября 2017 г. № 115, от 23 мая 2018 г. № 25, от 5 ноября 2019 г. № 113, 12.03.2020 № 12</t>
        </r>
      </text>
    </comment>
    <comment ref="U158" authorId="0">
      <text>
        <r>
          <rPr>
            <b/>
            <sz val="8"/>
            <rFont val="Tahoma"/>
            <family val="2"/>
          </rPr>
          <t>По строке 77 таблицы 3</t>
        </r>
        <r>
          <rPr>
            <sz val="8"/>
            <rFont val="Tahoma"/>
            <family val="2"/>
          </rPr>
          <t xml:space="preserve"> отражаются данные об общем пробеге транспортных средств. Данные об общем пробеге определяются как разность показаний одометра при возвращении с линии и выезде на нее и суммированием полученных результатов по транспортным средствам за отчетный период.</t>
        </r>
      </text>
    </comment>
    <comment ref="U142" authorId="0">
      <text>
        <r>
          <rPr>
            <b/>
            <sz val="8"/>
            <rFont val="Tahoma"/>
            <family val="2"/>
          </rPr>
          <t>По строке 61 в графе 4 таблицы 3</t>
        </r>
        <r>
          <rPr>
            <sz val="8"/>
            <rFont val="Tahoma"/>
            <family val="2"/>
          </rPr>
          <t xml:space="preserve"> отражается объем пассажирооборота при международных автомобильных перевозках в регулярном сообщении, который определяется делением суммы выручки от реализации билетов (за минусом суммы выручки от провоза багажа) на действующий тариф за 1 пассажиро-километр.
Если тариф на 1 пассажиро-километр при международных перевозках не установлен, то его определяют делением стоимости билета на протяженность маршрута в прямом или обратном направлении.
По автобусам, выполняющим автомобильные перевозки в нерегулярном сообщении, а также по автобусам, выполняющим туристско-экскурсионные перевозки, объем пассажирооборота рассчитывается путем умножения количества перевезенных пассажиров, указанного в формуляре поездки и (или) ином транспортном документе, на пробег автобуса с пассажирами по каждой ездке.
Пример расчета 3. Организацией из пункта А в пункт В выполнялись международные перевозки пассажиров в регулярном сообщении.
Утвержденный тариф за 1 пассажиро-километр – 0,2 рублей. Полученная в отчетном периоде сумма выручки от реализации билетов на перевозку в регулярном сообщении – 64 800 рублей.
Объем пассажирооборота: (64 800 руб. / 0,2 руб.) / 1000 = 324 тыс. пасс.км.</t>
        </r>
      </text>
    </comment>
    <comment ref="Q21" authorId="0">
      <text>
        <r>
          <rPr>
            <sz val="8"/>
            <rFont val="Tahoma"/>
            <family val="2"/>
          </rPr>
          <t>Отчет заполняется на основании данных бухгалтерского учета, товарно-транспортных накладных, международных товарно-транспортных накладных «CMR», формуляров поездки, других первичных учетных и иных документов, содержащих информацию о работе транспортных средств, осуществляющих международные автомобильные перевозки.</t>
        </r>
      </text>
    </comment>
  </commentList>
</comments>
</file>

<file path=xl/comments2.xml><?xml version="1.0" encoding="utf-8"?>
<comments xmlns="http://schemas.openxmlformats.org/spreadsheetml/2006/main">
  <authors>
    <author>shimanovich</author>
  </authors>
  <commentList>
    <comment ref="Q21" authorId="0">
      <text>
        <r>
          <rPr>
            <sz val="8"/>
            <rFont val="Tahoma"/>
            <family val="2"/>
          </rPr>
          <t>Отчет заполняется на основании данных бухгалтерского учета, товарно-транспортных накладных, международных товарно-транспортных накладных «CMR», формуляров поездки, других первичных учетных и иных документов, содержащих информацию о работе транспортных средств, осуществляющих международные автомобильные перевозки.</t>
        </r>
      </text>
    </comment>
    <comment ref="V63" authorId="0">
      <text>
        <r>
          <rPr>
            <b/>
            <sz val="8"/>
            <rFont val="Tahoma"/>
            <family val="2"/>
          </rPr>
          <t>По строке 01 таблицы 1</t>
        </r>
        <r>
          <rPr>
            <sz val="8"/>
            <rFont val="Tahoma"/>
            <family val="2"/>
          </rPr>
          <t xml:space="preserve"> отражается выручка от эксплуатации транспортных средств, осуществляющих международные автомобильные перевозки грузов и пассажиров, включая начисленные налоги и сборы из этой выручки.</t>
        </r>
      </text>
    </comment>
    <comment ref="V67" authorId="0">
      <text>
        <r>
          <rPr>
            <b/>
            <sz val="8"/>
            <rFont val="Tahoma"/>
            <family val="2"/>
          </rPr>
          <t>По строке 04 таблицы 1</t>
        </r>
        <r>
          <rPr>
            <sz val="8"/>
            <rFont val="Tahoma"/>
            <family val="2"/>
          </rPr>
          <t xml:space="preserve"> отражается выручка, полученная в виде авансов в наличной валюте представителями международных автомобильных перевозчиков от нерезидентов за границей Республики Беларусь и используемая для оплаты расходов по договорам перевозки, в счет оплаты по которым эти средства получены. Пересчет суммы авансов в белорусские рубли производится по официальному курсу Национального банка Республики Беларусь на момент получения аванса.</t>
        </r>
      </text>
    </comment>
    <comment ref="V69" authorId="0">
      <text>
        <r>
          <rPr>
            <b/>
            <sz val="8"/>
            <rFont val="Tahoma"/>
            <family val="2"/>
          </rPr>
          <t>По строке 05 таблицы 1 из строки 01</t>
        </r>
        <r>
          <rPr>
            <sz val="8"/>
            <rFont val="Tahoma"/>
            <family val="2"/>
          </rPr>
          <t xml:space="preserve"> отражается выручка от эксплуатации транспортных средств, осуществляющих транзитные перевозки грузов и пассажиров, включая начисленные налоги и сборы из этой выручки.</t>
        </r>
      </text>
    </comment>
    <comment ref="V70" authorId="0">
      <text>
        <r>
          <rPr>
            <b/>
            <sz val="8"/>
            <rFont val="Tahoma"/>
            <family val="2"/>
          </rPr>
          <t>По строке 06 таблицы 1 из строки 01</t>
        </r>
        <r>
          <rPr>
            <sz val="8"/>
            <rFont val="Tahoma"/>
            <family val="2"/>
          </rPr>
          <t xml:space="preserve"> отражается выручка от эксплуатации грузовых транспортных средств грузоподъемностью до 20 тонн включительно.
Грузоподъемность грузового транспортного средства определяется согласно паспорту организации-изготовителя. Грузоподъемность седельного тягача определяется по грузоподъемности основного типа комплектующего его полуприцепа.</t>
        </r>
      </text>
    </comment>
    <comment ref="V71" authorId="0">
      <text>
        <r>
          <rPr>
            <b/>
            <sz val="8"/>
            <rFont val="Tahoma"/>
            <family val="2"/>
          </rPr>
          <t>По строке 07 таблицы 1</t>
        </r>
        <r>
          <rPr>
            <sz val="8"/>
            <rFont val="Tahoma"/>
            <family val="2"/>
          </rPr>
          <t xml:space="preserve"> отражаются данные о начисленных налогах и сборах из выручки, отраженной по строке 01, в соответствии с законодательством Республики Беларусь.
Организация, применяющая упрощенную систему налогообложения, по строке 07 отражает также данные о налоге при упрощенной системе налогообложения.</t>
        </r>
      </text>
    </comment>
    <comment ref="V72" authorId="0">
      <text>
        <r>
          <rPr>
            <b/>
            <sz val="8"/>
            <rFont val="Tahoma"/>
            <family val="2"/>
          </rPr>
          <t>По строке 08 таблицы 1</t>
        </r>
        <r>
          <rPr>
            <sz val="8"/>
            <rFont val="Tahoma"/>
            <family val="2"/>
          </rPr>
          <t xml:space="preserve"> отражаются затраты, связанные с эксплуатацией транспортных средств, осуществляющих международные автомобильные перевозки грузов и пассажиров, выручка от эксплуатации которых отражена по строке 01 таблицы 1, включая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t>
        </r>
      </text>
    </comment>
    <comment ref="V73" authorId="0">
      <text>
        <r>
          <rPr>
            <b/>
            <sz val="8"/>
            <rFont val="Tahoma"/>
            <family val="2"/>
          </rPr>
          <t>По строке 09 таблицы 1</t>
        </r>
        <r>
          <rPr>
            <sz val="8"/>
            <rFont val="Tahoma"/>
            <family val="2"/>
          </rPr>
          <t xml:space="preserve"> отражается сумма начисленной заработной платы, исчисленной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индексацию заработной платы в соответствии с законодательством Республики Беларусь, систем премирования руководителей, специалистов, других служащих, рабочих за производственные результаты, иных условий оплаты труда в соответствии с применяемыми в организации формами и системами оплаты труда в отношении работников, занятых международными автомобильными перевозками.</t>
        </r>
      </text>
    </comment>
    <comment ref="V76" authorId="0">
      <text>
        <r>
          <rPr>
            <b/>
            <sz val="8"/>
            <rFont val="Tahoma"/>
            <family val="2"/>
          </rPr>
          <t>По строке 11 таблицы 1</t>
        </r>
        <r>
          <rPr>
            <sz val="8"/>
            <rFont val="Tahoma"/>
            <family val="2"/>
          </rPr>
          <t xml:space="preserve"> отражаются налоги и отчисления по установленным законодательством Республики Беларусь нормам от всех видов оплаты труда работников независимо от источников выплат.</t>
        </r>
      </text>
    </comment>
    <comment ref="V77" authorId="0">
      <text>
        <r>
          <rPr>
            <b/>
            <sz val="8"/>
            <rFont val="Tahoma"/>
            <family val="2"/>
          </rPr>
          <t>По строке 12 таблицы 1</t>
        </r>
        <r>
          <rPr>
            <sz val="8"/>
            <rFont val="Tahoma"/>
            <family val="2"/>
          </rPr>
          <t xml:space="preserve"> отражаются затраты на все виды топлива, непосредственно расходуемого на пробег транспортного средства при осуществлении международных автомобильных перевозок (за исключением стоимости перерасхода горючего, отнесенного за счет виновных), а также на перемещение транспортного средства в гараже и предпусковой подогрев двигателей в зимнее время.</t>
        </r>
      </text>
    </comment>
    <comment ref="V78" authorId="0">
      <text>
        <r>
          <rPr>
            <b/>
            <sz val="8"/>
            <rFont val="Tahoma"/>
            <family val="2"/>
          </rPr>
          <t>По строке 13 таблицы 1</t>
        </r>
        <r>
          <rPr>
            <sz val="8"/>
            <rFont val="Tahoma"/>
            <family val="2"/>
          </rPr>
          <t xml:space="preserve"> отражаются затраты на ремонт и техническое обслуживание транспортных средств: на смазочные, обтирочные и прочие эксплуатационные материалы, а также затраты на масла и другие смазочные материалы, связанные с заправкой транспортных средств после ремонта; затраты на восстановление шин, стоимость новых устанавливаемых шин и затраты по их установке, стоимость материалов, израсходованных на ремонт шин в пути (из затрат исключаются суммы, удержанные с виновных за недопробег шин по закрепленным за ними транспортным средствам, или с изготовителей (поставщиков)); расходы по всем видам технического обслуживания, ремонту транспортных средств, стоимость израсходованных запасных частей, материалов и горючего при ремонте.</t>
        </r>
      </text>
    </comment>
    <comment ref="V79" authorId="0">
      <text>
        <r>
          <rPr>
            <b/>
            <sz val="8"/>
            <rFont val="Tahoma"/>
            <family val="2"/>
          </rPr>
          <t>По строке 14 таблицы 1</t>
        </r>
        <r>
          <rPr>
            <sz val="8"/>
            <rFont val="Tahoma"/>
            <family val="2"/>
          </rPr>
          <t xml:space="preserve"> отражается сумма амортизационных отчислений по основным средствам и нематериальным активам, произведенных в установленном законодательством Республики Беларусь порядке, а также амортизационных отчислений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
Амортизационные отчисления на полное восстановление отражаются как по собственным, так и по арендованным основным средствам.</t>
        </r>
      </text>
    </comment>
    <comment ref="V80" authorId="0">
      <text>
        <r>
          <rPr>
            <b/>
            <sz val="8"/>
            <rFont val="Tahoma"/>
            <family val="2"/>
          </rPr>
          <t>По строке 15 таблицы 1</t>
        </r>
        <r>
          <rPr>
            <sz val="8"/>
            <rFont val="Tahoma"/>
            <family val="2"/>
          </rPr>
          <t xml:space="preserve"> отражается сумма амортизационных отчислений на полное восстановление транспортных средств.</t>
        </r>
      </text>
    </comment>
    <comment ref="V81" authorId="0">
      <text>
        <r>
          <rPr>
            <b/>
            <sz val="8"/>
            <rFont val="Tahoma"/>
            <family val="2"/>
          </rPr>
          <t>По строке 16 таблицы 1</t>
        </r>
        <r>
          <rPr>
            <sz val="8"/>
            <rFont val="Tahoma"/>
            <family val="2"/>
          </rPr>
          <t xml:space="preserve"> отражается сумма арендных платежей за автомобильный транспорт.</t>
        </r>
      </text>
    </comment>
    <comment ref="V82" authorId="0">
      <text>
        <r>
          <rPr>
            <b/>
            <sz val="8"/>
            <rFont val="Tahoma"/>
            <family val="2"/>
          </rPr>
          <t>По строкам 17 и 18 таблицы 1</t>
        </r>
        <r>
          <rPr>
            <sz val="8"/>
            <rFont val="Tahoma"/>
            <family val="2"/>
          </rPr>
          <t xml:space="preserve"> отражается сумма денежных средств на оплату командировочных расходов работникам, направленным в служебные командировки за границу, по установленным законодательством Республики Беларусь нормам (расходы на проживание вне места постоянного жительства (суточные) и расходы по найму жилого помещения). К командировочным расходам относятся также фактические расходы по оформлению выездных документов, уплате государственной пошлины, сборы иностранных представительств, комиссионные при обмене чеков в банках на иностранную валюту.</t>
        </r>
      </text>
    </comment>
    <comment ref="V85" authorId="0">
      <text>
        <r>
          <rPr>
            <b/>
            <sz val="8"/>
            <rFont val="Tahoma"/>
            <family val="2"/>
          </rPr>
          <t>По строке 20 таблицы 1</t>
        </r>
        <r>
          <rPr>
            <sz val="8"/>
            <rFont val="Tahoma"/>
            <family val="2"/>
          </rPr>
          <t xml:space="preserve"> отражаются все виды дорожных сборов, взимаемых с транспортных средств за проезд по автомобильным дорогам при осуществлении международных автомобильных перевозок.</t>
        </r>
      </text>
    </comment>
    <comment ref="V86" authorId="0">
      <text>
        <r>
          <rPr>
            <b/>
            <sz val="8"/>
            <rFont val="Tahoma"/>
            <family val="2"/>
          </rPr>
          <t>По строке 21 таблицы 1</t>
        </r>
        <r>
          <rPr>
            <sz val="8"/>
            <rFont val="Tahoma"/>
            <family val="2"/>
          </rPr>
          <t xml:space="preserve"> отражаются прочие затраты, входящие в себестоимость реализованных услуг и не отраженные по строкам с 09 по 20.</t>
        </r>
      </text>
    </comment>
    <comment ref="V88" authorId="0">
      <text>
        <r>
          <rPr>
            <b/>
            <sz val="8"/>
            <rFont val="Tahoma"/>
            <family val="2"/>
          </rPr>
          <t>По строке 23 таблицы 1</t>
        </r>
        <r>
          <rPr>
            <sz val="8"/>
            <rFont val="Tahoma"/>
            <family val="2"/>
          </rPr>
          <t xml:space="preserve"> отражаются начисленные к уплате в бюджет налоги и сборы из прибыли (дохода) от осуществления международных автомобильных перевозок в соответствии с законодательством Республики Беларусь.</t>
        </r>
      </text>
    </comment>
    <comment ref="V89" authorId="0">
      <text>
        <r>
          <rPr>
            <b/>
            <sz val="8"/>
            <rFont val="Tahoma"/>
            <family val="2"/>
          </rPr>
          <t>По строке 24 таблицы 1</t>
        </r>
        <r>
          <rPr>
            <sz val="8"/>
            <rFont val="Tahoma"/>
            <family val="2"/>
          </rPr>
          <t xml:space="preserve"> отражаются данные о лизинговых платежах по транспортным средствам, эксплуатируемым на международных автомобильных перевозках, за исключением сумм, возмещающих контрактную стоимость предмета лизинга.</t>
        </r>
      </text>
    </comment>
    <comment ref="U101" authorId="0">
      <text>
        <r>
          <rPr>
            <b/>
            <sz val="8"/>
            <rFont val="Tahoma"/>
            <family val="2"/>
          </rPr>
          <t>По строке 30 в графе 1 таблицы 2</t>
        </r>
        <r>
          <rPr>
            <sz val="8"/>
            <rFont val="Tahoma"/>
            <family val="2"/>
          </rPr>
          <t xml:space="preserve"> отражается фонд заработной платы, начисленный работникам списочного состава организации, занятым международными автомобильными перевозками (без фонда заработной платы внешних совместителей и работников несписочного состава, включая граждан, выполняющих работу по гражданско-правовым договорам). В состав фонда заработной платы включаются суммы заработной платы, начисленной за выполненную работу, отработанное и неотработанное время, выплаты стимулирующего и компенсирующего характера, другие выплаты, включаемые в состав фонда заработной платы, согласно пунктам 61–66 (за исключением подпунктов 62.22 и 62.23 пункта 62)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(далее – Указания по труду).
По строке 30 в графах со 2 по 4 таблицы 2 отражается фонд заработной платы водителей, занятых международными автомобильными перевозками.</t>
        </r>
      </text>
    </comment>
    <comment ref="U102" authorId="0">
      <text>
        <r>
          <rPr>
            <b/>
            <sz val="8"/>
            <rFont val="Tahoma"/>
            <family val="2"/>
          </rPr>
          <t>По строке 31 в графе 1 таблицы 2</t>
        </r>
        <r>
          <rPr>
            <sz val="8"/>
            <rFont val="Tahoma"/>
            <family val="2"/>
          </rPr>
          <t xml:space="preserve"> отражается среднесписочная численность работников (без внешних совместителей и работающих по гражданско-правовым договорам), занятых международными автомобильными перевозками (руководители, специалисты, другие служащие, рабочие, из них водители). Среднесписочная численность определяется в соответствии с пунктами 4–10 Указаний по труду.
</t>
        </r>
        <r>
          <rPr>
            <b/>
            <sz val="8"/>
            <rFont val="Tahoma"/>
            <family val="2"/>
          </rPr>
          <t>По строке 31 в графах со 2 по 4 таблицы 2</t>
        </r>
        <r>
          <rPr>
            <sz val="8"/>
            <rFont val="Tahoma"/>
            <family val="2"/>
          </rPr>
          <t xml:space="preserve"> отражаются данные о среднесписочной численности водителей, занятых международными автомобильными перевозками.</t>
        </r>
      </text>
    </comment>
    <comment ref="U120" authorId="0">
      <text>
        <r>
          <rPr>
            <b/>
            <sz val="8"/>
            <rFont val="Tahoma"/>
            <family val="2"/>
          </rPr>
          <t>По строкам 40 и 41 таблицы 3</t>
        </r>
        <r>
          <rPr>
            <sz val="8"/>
            <rFont val="Tahoma"/>
            <family val="2"/>
          </rPr>
          <t xml:space="preserve"> отражается количество транспортных средств (как собственных, так и арендуемых), используемых для осуществления международных автомобильных перевозок грузов (пассажиров), соответственно, на начало отчетного периода и на конец отчетного периода.</t>
        </r>
      </text>
    </comment>
    <comment ref="U123" authorId="0">
      <text>
        <r>
          <rPr>
            <b/>
            <sz val="8"/>
            <rFont val="Tahoma"/>
            <family val="2"/>
          </rPr>
          <t>По строкам 42 и 43 из строк 40 и 41 таблицы 3</t>
        </r>
        <r>
          <rPr>
            <sz val="8"/>
            <rFont val="Tahoma"/>
            <family val="2"/>
          </rPr>
          <t xml:space="preserve"> отражается количество грузовых транспортных средств грузоподъемностью до 20 тонн включительно, используемых для осуществления международных автомобильных перевозок грузов, соответственно, на начало отчетного периода и на конец отчетного периода.</t>
        </r>
      </text>
    </comment>
    <comment ref="U125" authorId="0">
      <text>
        <r>
          <rPr>
            <b/>
            <sz val="8"/>
            <rFont val="Tahoma"/>
            <family val="2"/>
          </rPr>
          <t>По строке 44 в графах 2 и 3 таблицы 3</t>
        </r>
        <r>
          <rPr>
            <sz val="8"/>
            <rFont val="Tahoma"/>
            <family val="2"/>
          </rPr>
          <t xml:space="preserve"> отражается общее количество ездок (заездов для разгрузки) с грузом, в графе 4 – с пассажирами.</t>
        </r>
      </text>
    </comment>
    <comment ref="U127" authorId="0">
      <text>
        <r>
          <rPr>
            <b/>
            <sz val="8"/>
            <rFont val="Tahoma"/>
            <family val="2"/>
          </rPr>
          <t>По строке 46 таблицы 3</t>
        </r>
        <r>
          <rPr>
            <sz val="8"/>
            <rFont val="Tahoma"/>
            <family val="2"/>
          </rPr>
          <t xml:space="preserve"> отражается количество перевезенных транзитом через Республику Беларусь грузов (пассажиров) между пунктами, на которых были произведены погрузка (посадка) и разгрузка (высадка) грузов (пассажиров).</t>
        </r>
      </text>
    </comment>
    <comment ref="U128" authorId="0">
      <text>
        <r>
          <rPr>
            <b/>
            <sz val="8"/>
            <rFont val="Tahoma"/>
            <family val="2"/>
          </rPr>
          <t>По строке 47 таблицы 3 из строки 45</t>
        </r>
        <r>
          <rPr>
            <sz val="8"/>
            <rFont val="Tahoma"/>
            <family val="2"/>
          </rPr>
          <t xml:space="preserve"> отражается объем автомобильных перевозок грузов между государствами – членами ЕАЭС (Республика Беларусь, Республика Армения, Республика Казахстан, Кыргызская Республика, Российская Федерация).</t>
        </r>
      </text>
    </comment>
    <comment ref="U129" authorId="0">
      <text>
        <r>
          <rPr>
            <b/>
            <sz val="8"/>
            <rFont val="Tahoma"/>
            <family val="2"/>
          </rPr>
          <t>По строке 48 таблицы 3 из строки 45</t>
        </r>
        <r>
          <rPr>
            <sz val="8"/>
            <rFont val="Tahoma"/>
            <family val="2"/>
          </rPr>
          <t xml:space="preserve"> отражается объем каботажных автомобильных перевозок грузов по территории государств – членов ЕАЭС.</t>
        </r>
      </text>
    </comment>
    <comment ref="U145" authorId="0">
      <text>
        <r>
          <rPr>
            <b/>
            <sz val="8"/>
            <rFont val="Tahoma"/>
            <family val="2"/>
          </rPr>
          <t>По строке 64 таблицы 3 из строки 61</t>
        </r>
        <r>
          <rPr>
            <sz val="8"/>
            <rFont val="Tahoma"/>
            <family val="2"/>
          </rPr>
          <t xml:space="preserve"> отражается грузооборот каботажных автомобильных перевозок по территории государств – членов ЕАЭС.</t>
        </r>
      </text>
    </comment>
    <comment ref="U158" authorId="0">
      <text>
        <r>
          <rPr>
            <b/>
            <sz val="8"/>
            <rFont val="Tahoma"/>
            <family val="2"/>
          </rPr>
          <t>По строке 77 таблицы 3</t>
        </r>
        <r>
          <rPr>
            <sz val="8"/>
            <rFont val="Tahoma"/>
            <family val="2"/>
          </rPr>
          <t xml:space="preserve"> отражаются данные об общем пробеге транспортных средств. Данные об общем пробеге определяются как разность показаний одометра при возвращении с линии и выезде на нее и суммированием полученных результатов по транспортным средствам за отчетный период.</t>
        </r>
      </text>
    </comment>
    <comment ref="U159" authorId="0">
      <text>
        <r>
          <rPr>
            <b/>
            <sz val="8"/>
            <rFont val="Tahoma"/>
            <family val="2"/>
          </rPr>
          <t>По строке 78 таблицы 3</t>
        </r>
        <r>
          <rPr>
            <sz val="8"/>
            <rFont val="Tahoma"/>
            <family val="2"/>
          </rPr>
          <t xml:space="preserve"> отражаются данные о пробеге с грузом (пассажирами) транспортных средств между пунктами, на которых была произведена погрузка (посадка) и разгрузка (высадка) грузов (пассажиров).
Данные о пробеге грузовых транспортных средств с грузом определяются умножением количества фактически выполненных ездок (рейсов) с грузом по каждому маршруту на расстояние перевозки и суммированием полученных произведений.
Данные о пробеге автобусов с пассажирами определяются умножением количества фактически выполненных ездок (рейсов) по каждому маршруту на его протяженность и суммированием полученных результатов за отчетный период.</t>
        </r>
      </text>
    </comment>
    <comment ref="AZ4" authorId="0">
      <text>
        <r>
          <rPr>
            <b/>
            <sz val="8"/>
            <rFont val="Tahoma"/>
            <family val="0"/>
          </rPr>
          <t>с изменениями, внесенными постановлениями Национального статистического комитета Республики Беларусь от 11 сентября 2017 г. № 115, от 23 мая 2018 г. № 25, 12.03.2020 № 12</t>
        </r>
      </text>
    </comment>
    <comment ref="U142" authorId="0">
      <text>
        <r>
          <rPr>
            <b/>
            <sz val="8"/>
            <rFont val="Tahoma"/>
            <family val="2"/>
          </rPr>
          <t>По строке 61 в графе 4 таблицы 3</t>
        </r>
        <r>
          <rPr>
            <sz val="8"/>
            <rFont val="Tahoma"/>
            <family val="2"/>
          </rPr>
          <t xml:space="preserve"> отражается объем пассажирооборота при международных автомобильных перевозках в регулярном сообщении, который определяется делением суммы выручки от реализации билетов (за минусом суммы выручки от провоза багажа) на действующий тариф за 1 пассажиро-километр.
Если тариф на 1 пассажиро-километр при международных перевозках не установлен, то его определяют делением стоимости билета на протяженность маршрута в прямом или обратном направлении.
По автобусам, выполняющим автомобильные перевозки в нерегулярном сообщении, а также по автобусам, выполняющим туристско-экскурсионные перевозки, объем пассажирооборота рассчитывается путем умножения количества перевезенных пассажиров, указанного в формуляре поездки и (или) ином транспортном документе, на пробег автобуса с пассажирами по каждой ездке.
Пример расчета 3. Организацией из пункта А в пункт В выполнялись международные перевозки пассажиров в регулярном сообщении.
Утвержденный тариф за 1 пассажиро-километр – 0,2 рублей. Полученная в отчетном периоде сумма выручки от реализации билетов на перевозку в регулярном сообщении – 64 800 рублей.
Объем пассажирооборота: (64 800 руб. / 0,2 руб.) / 1000 = 324 тыс. пасс.км.</t>
        </r>
      </text>
    </comment>
    <comment ref="U126" authorId="0">
      <text>
        <r>
          <rPr>
            <b/>
            <sz val="8"/>
            <rFont val="Tahoma"/>
            <family val="2"/>
          </rPr>
          <t>По строке 45 в графах 2 и 3 таблицы 3</t>
        </r>
        <r>
          <rPr>
            <sz val="8"/>
            <rFont val="Tahoma"/>
            <family val="2"/>
          </rPr>
          <t xml:space="preserve"> отражается объем перевезенных (доставленных) грузов (включая объем перевезенных грузов по каботажным автомобильным перевозкам) грузовыми транспортными средствами (включая полуприцепы и прицепы), который определяется по фактическому весу перевезенных грузов, с учетом веса тары, веса контейнера, за каждую ездку (заезд), указанному в транспортных документах.
Определение веса перевезенных грузов по грузоподъемности без учета фактического веса этих грузов не допускается.
</t>
        </r>
        <r>
          <rPr>
            <b/>
            <sz val="8"/>
            <rFont val="Tahoma"/>
            <family val="2"/>
          </rPr>
          <t>По строке 45 в графе 4 таблицы 3</t>
        </r>
        <r>
          <rPr>
            <sz val="8"/>
            <rFont val="Tahoma"/>
            <family val="2"/>
          </rPr>
          <t xml:space="preserve"> отражается количество перевезенных пассажиров автобусами:
в регулярном сообщении – по числу проданных билетов;
в нерегулярном сообщении – согласно формулярам поездки.</t>
        </r>
      </text>
    </comment>
  </commentList>
</comments>
</file>

<file path=xl/sharedStrings.xml><?xml version="1.0" encoding="utf-8"?>
<sst xmlns="http://schemas.openxmlformats.org/spreadsheetml/2006/main" count="800" uniqueCount="290">
  <si>
    <t>9. По строке 04 таблицы 1 отражается выручка, полученная в виде авансов в наличной валюте представителями международных автомобильных перевозчиков от нерезидентов за границей и используемая для оплаты расходов по договорам перевозки, в счет оплаты по которым эти средства получены. Пересчет суммы авансов в белорусские рубли производится по официальному курсу Национального банка на момент получения аванса.</t>
  </si>
  <si>
    <t>12. По строке 07 таблицы 1 отражаются данные о начисленных налогах и сборах из выручки, отраженной по строке 01, в соответствии с законодательством.</t>
  </si>
  <si>
    <t>18. По строке 09 таблицы 1 отражается сумма начисленной заработной платы, исчисленной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индексацию заработной платы в соответствии с законодательством, систем премирования руководителей, специалистов, других служащих, рабочих за производственные результаты, иных условий оплаты труда в соответствии с применяемыми в организации формами и системами оплаты труда в отношении работников, занятых международными автомобильными перевозками.</t>
  </si>
  <si>
    <t>19. По строке 11 таблицы 1 отражаются налоги и отчисления по установленным законодательством нормам от всех видов оплаты труда работников независимо от источников выплат.</t>
  </si>
  <si>
    <t>22. По строке 14 таблицы 1 отражается сумма амортизационных отчислений по основным средствам и нематериальным активам, произведенных в установленном законодательством порядке, а также амортизационных отчислений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t>
  </si>
  <si>
    <t>25. По строкам 17 и 18 таблицы 1 отражается сумма денежных средств на возмещение работникам, направленным в служебные командировки за границу, расходов (расходы по проезду к месту командировки и обратно, найму жилого помещения, за проживание вне места жительства (суточные), иные произведенные командированным работником с разрешения или ведома нанимателя расходы).</t>
  </si>
  <si>
    <t>по строке 11 таблицы 1 налоги и отчисления по установленным законодательством нормам от всех видов оплаты труда вышеуказанных работников;</t>
  </si>
  <si>
    <t>31. По строке 23 таблицы 1 отражаются начисленные к уплате в бюджет налоги и сборы из прибыли (дохода) от осуществления международных автомобильных перевозок в соответствии с законодательством.</t>
  </si>
  <si>
    <t>34. По строке 30 в графе 1 таблицы 2 отражается фонд заработной платы, начисленный работникам списочного состава организации, занятым международными автомобильными перевозками (без фонда заработной платы внешних совместителей и работников несписочного состава, включая граждан, выполняющих работу по гражданско-правовым договорам). В состав фонда заработной платы включаются суммы заработной платы, начисленной за выполненную работу, отработанное и неотработанное время, стимулирующие и компенсирующие выплаты, другие выплаты, включаемые в состав фонда заработной платы, согласно пунктам 47–52 (за исключением подпунктов 48.18–48.20 пункта 48) Указаний по заполнению в формах государственных статистических наблюдений статистических показателей по труду, утвержденных постановлением Национального статистического комитета Республики Беларусь от 20 января 2020 г. № 1 (далее – Указания по труду).</t>
  </si>
  <si>
    <t>8. По строке 01 таблицы 1 отражается выручка от эксплуатации транспортных средств, осуществляющих международные автомобильные перевозки грузов и пассажиров, учитываемая по кредиту субсчета бухгалтерского учета 90-1 «Выручка от реализации продукции, товаров, работ, услуг», включая начисленные налоги и сборы из этой выручки. В общую сумму выручки не включаются курсовые разницы, пени, штрафы и оплаты простоев.</t>
  </si>
  <si>
    <t>в нерегулярном сообщении – согласно формулярам поездки.</t>
  </si>
  <si>
    <t>43. По строке 61 в графах 2 и 3 таблицы 3 отражаются данные о грузообороте (включая грузооборот каботажных автомобильных перевозок), которые определяются умножением данных о фактически перевезенном в отдельные ездки (заезды) грузе (включая груз, перевезенный на прицепах) на расстояние перевозки и суммированием полученных произведений.</t>
  </si>
  <si>
    <t>Если тариф на 1 пассажиро-километр при международных перевозках не установлен, то его определяют делением стоимости билета на протяженность маршрута в прямом или обратном направлении.</t>
  </si>
  <si>
    <t>По автобусам, выполняющим автомобильные перевозки в нерегулярном сообщении, а также по автобусам, выполняющим туристско-экскурсионные перевозки, объем пассажирооборота рассчитывается путем умножения количества перевезенных пассажиров, указанного в формуляре поездки и (или) ином транспортном документе, на пробег автобуса с пассажирами по каждой ездке.</t>
  </si>
  <si>
    <t>45. По строке 77 таблицы 3 отражаются данные об общем пробеге транспортных средств. Данные об общем пробеге определяются как разность показаний одометра при возвращении с линии и выезде на нее и суммированием полученных результатов по транспортным средствам за отчетный период.</t>
  </si>
  <si>
    <t>3. В отчете отражаются данные о международных автомобильных перевозках, выполненных за плату для юридических и физических лиц на основании договора автомобильной перевозки пассажира, договора автомобильной перевозки груза или на иных законных основаниях (далее – коммерческие перевозки). Данные о международных автомобильных перевозках для собственных нужд в отчете не отражаются.</t>
  </si>
  <si>
    <t>39. По строке 45 в графах 2 и 3 таблицы 3 отражается объем перевезенных (доставленных) грузов (включая объем перевезенных грузов по каботажным автомобильным перевозкам) грузовыми транспортными средствами (включая полуприцепы и прицепы), который определяется по фактическому весу перевезенных грузов, с учетом веса тары, веса контейнера, за каждую ездку (заезд), указанному в транспортных документах.</t>
  </si>
  <si>
    <t>По строке 61 в графе 4 таблицы 3 отражается объем пассажирооборота при международных автомобильных перевозках в регулярном сообщении, который определяется делением суммы выручки от реализации билетов (за минусом суммы выручки от провоза багажа) на действующий тариф за 1 пассажиро-километр.</t>
  </si>
  <si>
    <t>Объем пассажирооборота: (64 800 руб. / 0,2 руб.) / 1000 = 324 тыс. пасс.км.</t>
  </si>
  <si>
    <t>тыс. т.км (тыс. пасс.км)</t>
  </si>
  <si>
    <t>тыс. т.км</t>
  </si>
  <si>
    <t>* Данные по строкам 47 и 48 заполняются в отчете за январь–декабрь.</t>
  </si>
  <si>
    <t>** Данные по строкам 63 и 64 заполняются в отчете за январь–декабрь.</t>
  </si>
  <si>
    <t xml:space="preserve">Руководитель респондента или уполномоченный на </t>
  </si>
  <si>
    <t>статистических данных работник респондента</t>
  </si>
  <si>
    <t>составление и представление первичных</t>
  </si>
  <si>
    <t>(должность)</t>
  </si>
  <si>
    <t>нерезиденты Республики Беларусь – организации и физические лица, не являющиеся резидентами Республики Беларусь;</t>
  </si>
  <si>
    <t>каботажная автомобильная перевозка грузов – перевозка грузов автомобильным транспортом, осуществляемая перевозчиком, зарегистрированным на территории одного государства – члена Евразийского экономического союза (далее – ЕАЭС) (Республика Армения, Кыргызская Республика, Российская Федерация), между двумя пунктами, расположенными на территории другого государства – члена ЕАЭС.</t>
  </si>
  <si>
    <t>Амортизационные отчисления на полное восстановление отражаются как по собственным, так и по арендованным основным средствам.</t>
  </si>
  <si>
    <t>33. Таблица 2 заполняется в отчете за январь-декабрь.</t>
  </si>
  <si>
    <t>36. По строкам 40 и 41 таблицы 3 отражается количество транспортных средств (как собственных, так и арендуемых), используемых для осуществления международных автомобильных перевозок грузов (пассажиров), соответственно, на начало отчетного периода и на конец отчетного периода.</t>
  </si>
  <si>
    <t>37. По строкам 42 и 43 из строк 40 и 41 таблицы 3 отражается количество грузовых транспортных средств грузоподъемностью до 20 тонн включительно, используемых для осуществления международных автомобильных перевозок грузов, соответственно, на начало отчетного периода и на конец отчетного периода.</t>
  </si>
  <si>
    <t>38. По строке 44 в графах 2 и 3 таблицы 3 отражается общее количество ездок (заездов для разгрузки) с грузом, в графе 4 – с пассажирами.</t>
  </si>
  <si>
    <t>По строке 45 в графе 4 таблицы 3 отражается количество перевезенных пассажиров автобусами:</t>
  </si>
  <si>
    <t>40. По строке 46 таблицы 3 отражается количество перевезенных транзитом через Республику Беларусь грузов (пассажиров) между пунктами, на которых были произведены погрузка (посадка) и разгрузка (высадка) грузов (пассажиров).</t>
  </si>
  <si>
    <t>41. По строке 47 таблицы 3 из строки 45 отражается объем автомобильных перевозок грузов между государствами – членами ЕАЭС (Республика Беларусь, Республика Армения, Республика Казахстан, Кыргызская Республика, Российская Федерация).</t>
  </si>
  <si>
    <t>42. По строке 48 таблицы 3 из строки 45 отражается объем каботажных автомобильных перевозок грузов по территории государств – членов ЕАЭС.</t>
  </si>
  <si>
    <t>44. По строке 64 таблицы 3 из строки 61 отражается грузооборот каботажных автомобильных перевозок по территории государств – членов ЕАЭС.</t>
  </si>
  <si>
    <t>46. По строке 78 таблицы 3 отражаются данные о пробеге с грузом (пассажирами) транспортных средств между пунктами, на которых была произведена погрузка (посадка) и разгрузка (высадка) грузов (пассажиров).</t>
  </si>
  <si>
    <t xml:space="preserve"> </t>
  </si>
  <si>
    <t>6. Отнесение транспортных средств к грузовым (включая седельные тягачи, являющиеся грузовыми транспортными средствами без кузова, оборудованные седельными сцепными устройствами для буксировки полуприцепов, включая пикапы и фургоны на шасси легковых автомобилей), автобусам осуществляется на основании свидетельства о регистрации транспортного средства (технического паспорта).</t>
  </si>
  <si>
    <t>«ФИНАНСОВЫЕ ПОКАЗАТЕЛИ РАБОТЫ АВТОМОБИЛЬНЫХ ПЕРЕВОЗЧИКОВ, ОСУЩЕСТВЛЯЮЩИХ МЕЖДУНАРОДНЫЕ АВТОМОБИЛЬНЫЕ ПЕРЕВОЗКИ, ФОНД ЗАРАБОТНОЙ ПЛАТЫ И СРЕДНЕСПИСОЧНАЯ ЧИСЛЕННОСТЬ РАБОТНИКОВ, ЗАНЯТЫХ МЕЖДУНАРОДНЫМИ АВТОМОБИЛЬНЫМИ ПЕРЕВОЗКАМИ»</t>
  </si>
  <si>
    <t>10. По строке 05 таблицы 1 из строки 01 отражается выручка от эксплуатации транспортных средств, осуществляющих транзитные перевозки грузов и пассажиров, включая начисленные налоги и сборы из этой выручки.</t>
  </si>
  <si>
    <t>11. По строке 06 таблицы 1 из строки 01 отражается выручка от эксплуатации грузовых транспортных средств грузоподъемностью до 20 тонн включительно.</t>
  </si>
  <si>
    <t>Грузоподъемность грузового транспортного средства определяется согласно паспорту организации-изготовителя. Грузоподъемность седельного тягача определяется по грузоподъемности основного типа комплектующего его полуприцепа.</t>
  </si>
  <si>
    <t>Организация, применяющая упрощенную систему налогообложения, по строке 07 отражает также данные о налоге при упрощенной системе налогообложения.</t>
  </si>
  <si>
    <t>13. Если транспортное средство одновременно используется для осуществления перевозки для собственных нужд и осуществления коммерческой перевозки, то при отсутствии раздельного учета затрат по ним данные по строкам с 08 по 21, 23, 24 таблицы 1 и по строкам 30 и 31 в графе 1 таблицы 2 (в части фонда заработной платы и среднесписочной численности работников, кроме водителей) отражаются пропорционально объему коммерческих международных автомобильных перевозок. В части фонда заработной платы и среднесписочной численности водителей (строки 30 и 31 в графах с 1 по 4 таблицы 2) – пропорционально времени, отработанному на коммерческих международных автомобильных перевозках.</t>
  </si>
  <si>
    <t>14. При осуществлении организацией нескольких видов экономической деятельности и в случае отсутствия раздельного учета затрат по ним данные по строкам с 08 по 21, 23, 24 таблицы 1, по строке 30 в графах с 1 по 4 таблицы 2 (в части фонда заработной платы всего персонала, включая водителей) и по строке 31 в графе 1 таблицы 2 (в части среднесписочной численности работников, кроме водителей) отражаются пропорционально удельному весу выручки от эксплуатации транспортных средств, осуществляющих коммерческие международные автомобильные перевозки грузов и пассажиров, в общем объеме выручки от всех видов деятельности либо в соответствии с порядком, указанным в учетной политике организации. По строке 31 в графах с 1 по 4 таблицы 2 (в части среднесписочной численности водителей) – пропорционально времени, отработанному на коммерческих международных автомобильных перевозках.</t>
  </si>
  <si>
    <t>15. По строке 08 таблицы 1 отражаются затраты, связанные с эксплуатацией транспортных средств, осуществляющих международные автомобильные перевозки грузов и пассажиров, выручка от эксплуатации которых отражена по строке 01 таблицы 1, включая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t>
  </si>
  <si>
    <t>16. По элементам и статьям общехозяйственные затраты, связанные с эксплуатацией транспортных средств, осуществляющих международные автомобильные перевозки грузов и пассажиров, распределяются в соответствии со структурой общехозяйственных затрат, произведенных организацией за отчетный период.</t>
  </si>
  <si>
    <t>17. Организация, применяющая упрощенную систему налогообложения, отражает произведенные и документально подтвержденные расходы (без налога при упрощенной системе налогообложения; без налога на добавленную стоимость для организации, уплачивающей налог на добавленную стоимость).</t>
  </si>
  <si>
    <t>20. По строке 12 таблицы 1 отражаются затраты на все виды топлива, непосредственно расходуемого на пробег транспортного средства при осуществлении международных автомобильных перевозок (за исключением стоимости перерасхода горючего, отнесенного за счет виновных), а также на перемещение транспортного средства в гараже и предпусковой подогрев двигателей в зимнее время.</t>
  </si>
  <si>
    <t>21. По строке 13 таблицы 1 отражаются затраты на ремонт и техническое обслуживание транспортных средств: на смазочные, обтирочные и прочие эксплуатационные материалы, а также затраты на масла и другие смазочные материалы, связанные с заправкой транспортных средств после ремонта; затраты на восстановление шин, стоимость новых устанавливаемых шин и затраты по их установке, стоимость материалов, израсходованных на ремонт шин в пути (из затрат исключаются суммы, удержанные с виновных за недопробег шин по закрепленным за ними транспортным средствам, или с изготовителей (поставщиков)); расходы по всем видам технического обслуживания, ремонту транспортных средств, стоимость израсходованных запасных частей, материалов и горючего при ремонте.</t>
  </si>
  <si>
    <t>23. По строке 15 таблицы 1 отражается сумма амортизационных отчислений на полное восстановление транспортных средств.</t>
  </si>
  <si>
    <t>24. По строке 16 таблицы 1 отражается сумма арендных платежей за автомобильный транспорт.</t>
  </si>
  <si>
    <t>26. По строке 20 таблицы 1 отражаются все виды дорожных сборов, взимаемых с транспортных средств за проезд по автомобильным дорогам при осуществлении международных автомобильных перевозок.</t>
  </si>
  <si>
    <t>27. По строке 21 таблицы 1 отражаются прочие затраты, входящие в себестоимость реализованных услуг и не отраженные по строкам с 09 по 20.</t>
  </si>
  <si>
    <t>28. При невозможности прямого распределения затрат по видам перевозок (грузовых и пассажирских) их распределение осуществляется в соответствии с порядком, установленным в учетной политике организации (пропорционально затратам на оплату труда, общему пробегу и так далее).</t>
  </si>
  <si>
    <t>29. При отсутствии учета по статьям затрат организации, ведущие учет в книге учета доходов и расходов организаций и индивидуальных предпринимателей, применяющих упрощенную систему налогообложения, отражают:</t>
  </si>
  <si>
    <t>по строке 12 таблицы 1 затраты на топливо, определяемые исходя из норм расхода топлива;</t>
  </si>
  <si>
    <t>по строке 21 таблицы 1 разницу между строкой 08 и суммой строк 09, с 11 по 14, 16, 17, 19 и 20.</t>
  </si>
  <si>
    <t>30. Данные по строке 22 таблицы 1 определяются как разница данных по строкам 01, 07 и 08.</t>
  </si>
  <si>
    <t>32. По строке 24 таблицы 1 отражаются данные о лизинговых платежах по транспортным средствам, эксплуатируемым на международных автомобильных перевозках, за исключением сумм, возмещающих контрактную стоимость предмета лизинга.</t>
  </si>
  <si>
    <t>По строке 30 в графах со 2 по 4 таблицы 2 отражается фонд заработной платы водителей, занятых международными автомобильными перевозками.</t>
  </si>
  <si>
    <t>35. По строке 31 в графе 1 таблицы 2 отражается среднесписочная численность работников (без внешних совместителей и работающих по гражданско-правовым договорам), занятых международными автомобильными перевозками (руководители, специалисты, другие служащие, рабочие, из них водители). Среднесписочная численность определяется в соответствии с пунктами 4–10 Указаний по труду.</t>
  </si>
  <si>
    <t>По строке 31 в графах со 2 по 4 таблицы 2 отражаются данные о среднесписочной численности водителей, занятых международными автомобильными перевозками.</t>
  </si>
  <si>
    <t>«НАЛИЧИЕ И РАБОТА ТРАНСПОРТНЫХ СРЕДСТВ, ИСПОЛЬЗУЕМЫХ ДЛЯ ОСУЩЕСТВЛЕНИЯ МЕЖДУНАРОДНЫХ АВТОМОБИЛЬНЫХ ПЕРЕВОЗОК»</t>
  </si>
  <si>
    <t>Определение веса перевезенных грузов по грузоподъемности без учета фактического веса этих грузов не допускается.</t>
  </si>
  <si>
    <t>1 ездка: 3 тонны на расстояние 2000 километров.</t>
  </si>
  <si>
    <t>2 ездка: 4 тонны на расстояние 3000 километров.</t>
  </si>
  <si>
    <t>3 ездка: 3 тонны на расстояние 1000 километров.</t>
  </si>
  <si>
    <t>Грузооборот составит: [(3 т х 2000 км) + (4 т х 3000 км) + (3 т х 1000 км)] / 1000 = 21,0 тыс. тонно-километров.</t>
  </si>
  <si>
    <t>1 ездка: 20 тонн на расстояние 3000 километров.</t>
  </si>
  <si>
    <t>2 ездка: 10 тонн (20 т – 10 т) на расстояние 1000 километров.</t>
  </si>
  <si>
    <t>Грузооборот составит: [(20 т х 3000 км) + (10 т х 1000 км)] / 1000 = 70,0 тыс. тонно-километров.</t>
  </si>
  <si>
    <t>Пример расчета 3. Организацией из пункта А в пункт В выполнялись международные перевозки пассажиров в регулярном сообщении.</t>
  </si>
  <si>
    <t>Данные о пробеге грузовых транспортных средств с грузом определяются умножением количества фактически выполненных ездок (рейсов) с грузом по каждому маршруту на расстояние перевозки и суммированием полученных произведений.</t>
  </si>
  <si>
    <t>по строкам 09 и 10 таблицы 1 сумму начисленной заработной платы работников, занятых на международных автомобильных перевозках;</t>
  </si>
  <si>
    <t>Пример расчета 1. Было выполнено 3 ездки одним грузовым транспортным средством.</t>
  </si>
  <si>
    <t>Объем перевозок грузов составит 10 тонн.</t>
  </si>
  <si>
    <t>Пример расчета 2. Организацией из пункта А в пункт В было перевезено 20 тонн груза на расстояние 3000 километров, где было отгружено 10 тонн груза, остальной груз перевезен в пункт С на расстояние 1000 километров.</t>
  </si>
  <si>
    <t>Объем перевозок грузов составит 20 тонн.</t>
  </si>
  <si>
    <r>
      <t>Примечание.</t>
    </r>
    <r>
      <rPr>
        <sz val="8"/>
        <rFont val="Tahoma"/>
        <family val="2"/>
      </rPr>
      <t xml:space="preserve"> Терминология, применяемая в настоящих Указаниях, используется только для заполнения отчета.</t>
    </r>
  </si>
  <si>
    <t>Данные о пробеге автобусов с пассажирами определяются умножением количества фактически выполненных ездок (рейсов) по каждому маршруту на его протяженность и суммированием полученных результатов за отчетный период.</t>
  </si>
  <si>
    <t>Перейти к заполнению формы</t>
  </si>
  <si>
    <t>Перейти к Указаниям по заполнению формы.</t>
  </si>
  <si>
    <t>в регулярном сообщении – по числу проданных билетов;</t>
  </si>
  <si>
    <t>В</t>
  </si>
  <si>
    <t>ГОСУДАРСТВЕННАЯ СТАТИСТИЧЕСКАЯ ОТЧЕТНОСТЬ</t>
  </si>
  <si>
    <t>Квартальная</t>
  </si>
  <si>
    <t>УТВЕРЖДЕНО</t>
  </si>
  <si>
    <t>Код формы по ОКУД</t>
  </si>
  <si>
    <t>А</t>
  </si>
  <si>
    <t>Б</t>
  </si>
  <si>
    <t>Наименование показателя</t>
  </si>
  <si>
    <t>(подпись)</t>
  </si>
  <si>
    <t>РАЗДЕЛ I</t>
  </si>
  <si>
    <t>13</t>
  </si>
  <si>
    <t>01</t>
  </si>
  <si>
    <t>02</t>
  </si>
  <si>
    <t>03</t>
  </si>
  <si>
    <t>04</t>
  </si>
  <si>
    <t>05</t>
  </si>
  <si>
    <t>06</t>
  </si>
  <si>
    <t>07</t>
  </si>
  <si>
    <t>08</t>
  </si>
  <si>
    <t>09</t>
  </si>
  <si>
    <t>10</t>
  </si>
  <si>
    <t>11</t>
  </si>
  <si>
    <t>12</t>
  </si>
  <si>
    <t>14</t>
  </si>
  <si>
    <t>Республики Беларусь</t>
  </si>
  <si>
    <t>КОНФИДЕНЦИАЛЬНОСТЬ ГАРАНТИРУЕТСЯ ПОЛУЧАТЕЛЕМ ИНФОРМАЦИИ</t>
  </si>
  <si>
    <t>Срок представления</t>
  </si>
  <si>
    <t>Почтовый адрес (фактический)</t>
  </si>
  <si>
    <t>за январь -</t>
  </si>
  <si>
    <t>(инициалы, фамилия)</t>
  </si>
  <si>
    <t>В том числе</t>
  </si>
  <si>
    <t>автобусов</t>
  </si>
  <si>
    <t>из них работающих по процедуре международных дорожных перевозок</t>
  </si>
  <si>
    <t>Начисленные налоги и сборы из прибыли (дохода)</t>
  </si>
  <si>
    <t>15</t>
  </si>
  <si>
    <t>16</t>
  </si>
  <si>
    <t>17</t>
  </si>
  <si>
    <t>18</t>
  </si>
  <si>
    <t>19</t>
  </si>
  <si>
    <t>РАЗДЕЛ II</t>
  </si>
  <si>
    <t>Перевезено грузов (пассажиров)</t>
  </si>
  <si>
    <t>30</t>
  </si>
  <si>
    <t>Единица измерения</t>
  </si>
  <si>
    <t>т (чел.)</t>
  </si>
  <si>
    <t>чел.</t>
  </si>
  <si>
    <t>х</t>
  </si>
  <si>
    <t>Из него водителей</t>
  </si>
  <si>
    <t xml:space="preserve">УКАЗАНИЯ </t>
  </si>
  <si>
    <t xml:space="preserve">ГЛАВА 1 </t>
  </si>
  <si>
    <t>ОБЩИЕ ПОЛОЖЕНИЯ</t>
  </si>
  <si>
    <t xml:space="preserve">ГЛАВА 2 </t>
  </si>
  <si>
    <t xml:space="preserve">ГЛАВА 3 </t>
  </si>
  <si>
    <t xml:space="preserve">ПОРЯДОК ЗАПОЛНЕНИЯ РАЗДЕЛА II </t>
  </si>
  <si>
    <t>ОТЧЕТ</t>
  </si>
  <si>
    <t>Форма 4-тр (международные) (Минтранс)</t>
  </si>
  <si>
    <t>о международных автомобильных перевозках</t>
  </si>
  <si>
    <t>года</t>
  </si>
  <si>
    <t>Представляют</t>
  </si>
  <si>
    <t>государственному учреждению «Транспортная инспекция Министерства транспорта и коммуникаций Республики Беларусь»;</t>
  </si>
  <si>
    <t>Полное наименование юридического лица</t>
  </si>
  <si>
    <t>по договорам с резидентами Республики Беларусь</t>
  </si>
  <si>
    <t>по договорам с нерезидентами Республики Беларусь</t>
  </si>
  <si>
    <t>Из строки 01:</t>
  </si>
  <si>
    <t>из них водителей</t>
  </si>
  <si>
    <t>налоги и отчисления от средств на оплату труда</t>
  </si>
  <si>
    <t>затраты на топливо</t>
  </si>
  <si>
    <t>амортизация основных средств и нематериальных активов</t>
  </si>
  <si>
    <t>из них транспортных средств</t>
  </si>
  <si>
    <t>возмещение работникам расходов при служебных командировках за границу</t>
  </si>
  <si>
    <t>из них водителям</t>
  </si>
  <si>
    <t>земельный налог</t>
  </si>
  <si>
    <t>прочие затраты</t>
  </si>
  <si>
    <t> </t>
  </si>
  <si>
    <t>на конец отчетного периода</t>
  </si>
  <si>
    <t>Количество ездок (заездов) с грузом (пассажирами)</t>
  </si>
  <si>
    <t>Общий пробег</t>
  </si>
  <si>
    <t>шт.</t>
  </si>
  <si>
    <t>ед.</t>
  </si>
  <si>
    <t>тыс. км</t>
  </si>
  <si>
    <t>Начисленные налоги и сборы из выручки, включая налог при упрощенной системе налогообложения</t>
  </si>
  <si>
    <t xml:space="preserve">Постановление </t>
  </si>
  <si>
    <t xml:space="preserve">Национального </t>
  </si>
  <si>
    <t xml:space="preserve">статистического комитета </t>
  </si>
  <si>
    <t>Постановление</t>
  </si>
  <si>
    <t>Национального</t>
  </si>
  <si>
    <t>статистического комитета</t>
  </si>
  <si>
    <t>(месяц)</t>
  </si>
  <si>
    <t>Электронный адрес (www, e-mail)</t>
  </si>
  <si>
    <t>Таблица 1</t>
  </si>
  <si>
    <t>Код строки</t>
  </si>
  <si>
    <t>Прибыль, убыток (–) (строка 01 минус строки 07, 08)</t>
  </si>
  <si>
    <t>Таблица 3</t>
  </si>
  <si>
    <t>(дата составления государственной 
статистической отчетности)</t>
  </si>
  <si>
    <t>1. Государственную статистическую отчетность по форме 4-тр (международные) (Минтранс) «Отчет о международных автомобильных перевозках» (далее – отчет) представляют юридические лица, осуществляющие международные автомобильные перевозки.</t>
  </si>
  <si>
    <t xml:space="preserve">в том числе: </t>
  </si>
  <si>
    <t>выручка от эксплуатации транспортных средств, осуществляющих транзитные перевозки грузов и пассажиров</t>
  </si>
  <si>
    <t>затраты на оплату труда</t>
  </si>
  <si>
    <t>арендные платежи</t>
  </si>
  <si>
    <t>31</t>
  </si>
  <si>
    <t>Пробег с грузом (пассажирами)</t>
  </si>
  <si>
    <t>40</t>
  </si>
  <si>
    <t>41</t>
  </si>
  <si>
    <t>42</t>
  </si>
  <si>
    <t>43</t>
  </si>
  <si>
    <t>44</t>
  </si>
  <si>
    <t>45</t>
  </si>
  <si>
    <t>46</t>
  </si>
  <si>
    <t>Юридические лица включают в отчет сведения по всем обособленным подразделениям.</t>
  </si>
  <si>
    <t>4. Для целей настоящего государственного статистического наблюдения используются следующие термины и их определения:</t>
  </si>
  <si>
    <t>автомобильная перевозка для собственных нужд – автомобильная перевозка, которая носит вспомогательный характер по отношению к основному виду деятельности юридического лица и выполняется им для перемещения своих работников или грузов, принадлежащих ему на праве собственности или на иных законных основаниях, транспортными средствами, принадлежащими ему на праве собственности или на иных законных основаниях, при условии, что транспортными средствами управляют работники этого юридического лица;</t>
  </si>
  <si>
    <t>ПОРЯДОК ЗАПОЛНЕНИЯ РАЗДЕЛА I</t>
  </si>
  <si>
    <t>юридические лица, осуществляющие международные автомобильные перевозки,</t>
  </si>
  <si>
    <t>на 25-й день после отчетного периода</t>
  </si>
  <si>
    <t>на 60-й день после отчетного периода</t>
  </si>
  <si>
    <t>Регистрационный номер респондента 
в статистическом регистре (ОКПО)</t>
  </si>
  <si>
    <t>Учетный номер плательщика
(УНП)</t>
  </si>
  <si>
    <t>Всего
(сумма граф 2 и 4)</t>
  </si>
  <si>
    <t>Фонд заработной платы работников списочного состава, занятых международными автомобильными перевозками</t>
  </si>
  <si>
    <t>Среднесписочная численность работников, занятых международными автомобильными перевозками</t>
  </si>
  <si>
    <t>на конец отчетного периода (из строки 41)</t>
  </si>
  <si>
    <t>из них транзитом</t>
  </si>
  <si>
    <t>Грузооборот (пассажирооборот)</t>
  </si>
  <si>
    <t>из него транзит</t>
  </si>
  <si>
    <t>руководителя) юридического лица</t>
  </si>
  <si>
    <t>(фамилия, собственное имя, отчество контактного лица, 
номер телефона, адрес электронной почты)</t>
  </si>
  <si>
    <t xml:space="preserve">по заполнению формы государственной статистической отчетности 4-тр (международные) (Минтранс) </t>
  </si>
  <si>
    <t>«Отчет о международных автомобильных перевозках»</t>
  </si>
  <si>
    <t>государственное учреждение «Транспортная инспекция Министерства транспорта и коммуникаций Республики Беларусь» – агрегированные первичные статистические данные</t>
  </si>
  <si>
    <t>на 61-й день после отчетного периода</t>
  </si>
  <si>
    <t>ФИНАНСОВЫЕ ПОКАЗАТЕЛИ РАБОТЫ АВТОМОБИЛЬНЫХ ПЕРЕВОЗЧИКОВ, ОСУЩЕСТВЛЯЮЩИХ МЕЖДУНАРОДНЫЕ АВТОМОБИЛЬНЫЕ ПЕРЕВОЗКИ, ФОНД ЗАРАБОТНОЙ ПЛАТЫ И СРЕДНЕСПИСОЧНАЯ ЧИСЛЕННОСТЬ РАБОТНИКОВ, ЗАНЯТЫХ МЕЖДУНАРОДНЫМИ АВТОМОБИЛЬНЫМИ ПЕРЕВОЗКАМИ</t>
  </si>
  <si>
    <t>Финансовые показатели работы автомобильных перевозчиков, осуществляющих международные автомобильные перевозки</t>
  </si>
  <si>
    <t>грузовых транспортных средств</t>
  </si>
  <si>
    <t>всего</t>
  </si>
  <si>
    <t>из нее полученная в виде авансов в наличной валюте</t>
  </si>
  <si>
    <t>выручка от эксплуатации грузовых транспортных средств грузоподъемностью до 20 тонн</t>
  </si>
  <si>
    <t>Затраты, связанные с эксплуатацией транспортных средств, осуществляющих международные автомобильные перевозки грузов и пассажиров, – всего (сумма строк 09, с 11 по 14, 16, 17, с 19 по 21)</t>
  </si>
  <si>
    <t>затраты на ремонт и техническое обслуживание транспортных средств</t>
  </si>
  <si>
    <t>дорожные сборы</t>
  </si>
  <si>
    <t>Лизинговые платежи по транспортным средствам</t>
  </si>
  <si>
    <t>Всего персонала</t>
  </si>
  <si>
    <t>* Заполняется в отчете за январь–декабрь.</t>
  </si>
  <si>
    <t>НАЛИЧИЕ И РАБОТА ТРАНСПОРТНЫХ СРЕДСТВ, ИСПОЛЬЗУЕМЫХ ДЛЯ ОСУЩЕСТВЛЕНИЯ МЕЖДУНАРОДНЫХ АВТОМОБИЛЬНЫХ ПЕРЕВОЗОК</t>
  </si>
  <si>
    <t>на начало отчетного периода</t>
  </si>
  <si>
    <t>на начало отчетного периода (из строки 40)</t>
  </si>
  <si>
    <t>резиденты Республики Беларусь:</t>
  </si>
  <si>
    <t>физические лица – граждане Республики Беларусь, а также лица без гражданства, постоянно проживающие в Республике Беларусь;</t>
  </si>
  <si>
    <t>юридические лица и организации, не являющиеся юридическими лицами, с местонахождением в Республике Беларусь, созданные в соответствии с законодательством, а также их представительства и филиалы, находящиеся за пределами Республики Беларусь;</t>
  </si>
  <si>
    <t>дипломатические и другие официальные представительства Республики Беларусь, находящиеся за пределами Республики Беларусь;</t>
  </si>
  <si>
    <t>тысяч рублей</t>
  </si>
  <si>
    <t>тыс. руб.</t>
  </si>
  <si>
    <r>
      <t>Примечание.</t>
    </r>
    <r>
      <rPr>
        <sz val="8"/>
        <rFont val="Tahoma"/>
        <family val="2"/>
      </rPr>
      <t xml:space="preserve"> Данные отчета в тысячах рублей, тысячах тонно-километров, тысячах пассажиро-километров, тысячах километров заполняются с одним знаком после запятой; в штуках, тоннах, человеках, единицах – в целых числах.</t>
    </r>
  </si>
  <si>
    <t>2. Данные отчета отражаются нарастающим итогом с начала года. Данные в тысячах рублей, тысячах тонно-километров, тысячах пассажиро-километров, тысячах километров заполняются с одним знаком после запятой; в штуках, тоннах, человеках, единицах – в целых числах.</t>
  </si>
  <si>
    <t>Утвержденный тариф за 1 пассажиро-километр – 0,2 рублей. Полученная в отчетном периоде сумма выручки от реализации билетов на перевозку в регулярном сообщении – 64 800 рублей.</t>
  </si>
  <si>
    <t>28.10.2016 № 156</t>
  </si>
  <si>
    <t>Выручка от эксплуатации транспортных средств, осуществляющих международные автомобильные перевозки грузов и пассажиров, – всего (сумма строк 02 и 03)</t>
  </si>
  <si>
    <t>Таблица 2</t>
  </si>
  <si>
    <t>Фонд заработной платы и среднесписочная численность работников, занятых международными автомобильными перевозками*</t>
  </si>
  <si>
    <t>Работа транспортных средств, используемых для осуществления международных автомобильных перевозок</t>
  </si>
  <si>
    <t>Количество транспортных средств, используемых для осуществления международных автомобильных перевозок грузов (пассажиров):</t>
  </si>
  <si>
    <t>Количество грузовых транспортных средств грузоподъемностью до 20 тонн, используемых для осуществления международных перевозок грузов:</t>
  </si>
  <si>
    <t>каботажными автомобильными перевозками по территории государства –члена Евразийского экономического союза (сумма строк 49, 53 и 57)</t>
  </si>
  <si>
    <t>в том числе по территории:
Республика Армения (сумма строк 50, 51 и 52)</t>
  </si>
  <si>
    <t>в том числе по областям:
Арагацотн</t>
  </si>
  <si>
    <t>Лори</t>
  </si>
  <si>
    <t>Тавуш</t>
  </si>
  <si>
    <t>Кыргызская Республика (сумма строк 54, 55 и 56)</t>
  </si>
  <si>
    <t>в том числе по областям:
Таласская</t>
  </si>
  <si>
    <t>Чуйская</t>
  </si>
  <si>
    <t>Иссык-Кульская</t>
  </si>
  <si>
    <t>Российская Федерация (сумма строк 58, 59 и 60)</t>
  </si>
  <si>
    <t>Брянская</t>
  </si>
  <si>
    <t>Псковская</t>
  </si>
  <si>
    <t>Смоленская</t>
  </si>
  <si>
    <t>Из строки 61:
между государствами – членами Евразийского экономического союза</t>
  </si>
  <si>
    <t>грузооборот каботажных автомобильных перевозок по территории государства –члена Евразийского экономического союза (сумма строк 65, 69 и 73)</t>
  </si>
  <si>
    <t>в том числе по территории:
Республика Армения (сумма строк 66, 67 и 68)</t>
  </si>
  <si>
    <t>Кыргызская Республика (сумма строк 70, 71 и 72)</t>
  </si>
  <si>
    <t>Российская Федерация (сумма строк 74, 75 и 76)</t>
  </si>
  <si>
    <t>в том числе по областям:
Брянская</t>
  </si>
  <si>
    <t>Из строки 45:
между государствами – членами Евразийского экономического союза</t>
  </si>
  <si>
    <t>47*</t>
  </si>
  <si>
    <t>48*</t>
  </si>
  <si>
    <t>63**</t>
  </si>
  <si>
    <t>64**</t>
  </si>
  <si>
    <t>т</t>
  </si>
  <si>
    <t>март</t>
  </si>
  <si>
    <t>июнь</t>
  </si>
  <si>
    <t>сентябрь</t>
  </si>
  <si>
    <t>декабрь</t>
  </si>
  <si>
    <t>1 квартал</t>
  </si>
  <si>
    <t>2 квартал</t>
  </si>
  <si>
    <t>3 квартал</t>
  </si>
  <si>
    <t>4 квартал</t>
  </si>
  <si>
    <t>0629512</t>
  </si>
  <si>
    <t>5. Отчет заполняется на основании данных бухгалтерского учета, товарных накладных, международных товарно-транспортных накладных «CMR», формуляров поездки, других первичных учетных и иных документов, содержащих информацию о работе транспортных средств, осуществляющих международные автомобильные перевозки.</t>
  </si>
  <si>
    <t>7. В разделах I «Финансовые показатели работы автомобильных перевозчиков, осуществляющих международные автомобильные перевозки, фонд заработной платы и среднесписочная численность работников, занятых международными автомобильными перевозками» и II «Наличие и работа транспортных средств, используемых для осуществления международных автомобильных перевозок» графу 3 заполняют организации, осуществляющие международные автомобильные перевозки грузов по процедуре международных дорожных перевозок (далее – МДП) с использованием книжек МДП.</t>
  </si>
  <si>
    <t>Форма действует с 25.03.2020 года</t>
  </si>
  <si>
    <t>Указания по заполнению формы действуют с 25.03.2020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</si>
  <si>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</si>
  <si>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Министерству транспорта и коммуникаций;</t>
  </si>
  <si>
    <t>Министерство транспорта и коммуникаций – официальную статистическую информацию</t>
  </si>
  <si>
    <t>Национальному статистическому комитету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</si>
</sst>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0.000"/>
    <numFmt numFmtId="185" formatCode="_(#,##0.0_);_(\-#,##0.0_);_(??&quot;-&quot;_);_(@_)"/>
    <numFmt numFmtId="186" formatCode="_(#,##0.0_);_(\-#,##0.0_);_(&quot;-&quot;??_);_(@_)"/>
    <numFmt numFmtId="187" formatCode="_(#,##0_);_(\-#,##0_);_(&quot;-&quot;??_);_(@_)"/>
    <numFmt numFmtId="188" formatCode="0.0"/>
    <numFmt numFmtId="189" formatCode="[$-FC19]d\ mmmm\ yyyy\ &quot;г.&quot;"/>
    <numFmt numFmtId="190" formatCode="[$-F800]dddd\,\ mmmm\ dd\,\ yyyy"/>
    <numFmt numFmtId="191" formatCode="_-* #,##0.0_р_._-;\-* #,##0.0_р_._-;_-* &quot;-&quot;?_р_._-;_-@_-"/>
  </numFmts>
  <fonts count="50">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b/>
      <sz val="7.5"/>
      <name val="Tahoma"/>
      <family val="2"/>
    </font>
    <font>
      <b/>
      <sz val="12"/>
      <name val="Tahoma"/>
      <family val="2"/>
    </font>
    <font>
      <sz val="8"/>
      <name val="Arial Cyr"/>
      <family val="0"/>
    </font>
    <font>
      <b/>
      <sz val="14"/>
      <name val="Tahoma"/>
      <family val="2"/>
    </font>
    <font>
      <b/>
      <sz val="9"/>
      <name val="Tahoma"/>
      <family val="2"/>
    </font>
    <font>
      <b/>
      <sz val="10"/>
      <name val="Tahoma"/>
      <family val="2"/>
    </font>
    <font>
      <sz val="10"/>
      <name val="Tahoma"/>
      <family val="2"/>
    </font>
    <font>
      <sz val="9"/>
      <name val="Tahoma"/>
      <family val="2"/>
    </font>
    <font>
      <sz val="8"/>
      <color indexed="4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352">
    <xf numFmtId="0" fontId="0" fillId="0" borderId="0" xfId="0" applyAlignment="1">
      <alignment/>
    </xf>
    <xf numFmtId="0" fontId="2" fillId="32" borderId="0" xfId="0" applyFont="1" applyFill="1" applyAlignment="1">
      <alignment wrapText="1"/>
    </xf>
    <xf numFmtId="0" fontId="2" fillId="33" borderId="10" xfId="0" applyFont="1" applyFill="1" applyBorder="1" applyAlignment="1">
      <alignment wrapText="1"/>
    </xf>
    <xf numFmtId="0" fontId="2" fillId="33" borderId="11" xfId="0"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14" xfId="0" applyFont="1" applyFill="1" applyBorder="1" applyAlignment="1">
      <alignment wrapText="1"/>
    </xf>
    <xf numFmtId="0" fontId="2" fillId="33" borderId="15" xfId="0" applyFont="1" applyFill="1" applyBorder="1" applyAlignment="1">
      <alignment wrapText="1"/>
    </xf>
    <xf numFmtId="0" fontId="2" fillId="33" borderId="16" xfId="0" applyFont="1" applyFill="1" applyBorder="1" applyAlignment="1">
      <alignment wrapText="1"/>
    </xf>
    <xf numFmtId="0" fontId="9" fillId="34" borderId="0" xfId="0" applyFont="1" applyFill="1" applyBorder="1" applyAlignment="1" applyProtection="1">
      <alignment vertical="center"/>
      <protection hidden="1"/>
    </xf>
    <xf numFmtId="0" fontId="2" fillId="33" borderId="17" xfId="0" applyFont="1" applyFill="1" applyBorder="1" applyAlignment="1">
      <alignment wrapText="1"/>
    </xf>
    <xf numFmtId="184" fontId="2"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35" borderId="0" xfId="0" applyFont="1" applyFill="1" applyBorder="1" applyAlignment="1" applyProtection="1">
      <alignment horizontal="center" vertical="center"/>
      <protection/>
    </xf>
    <xf numFmtId="184" fontId="2" fillId="33" borderId="0" xfId="0" applyNumberFormat="1" applyFont="1" applyFill="1" applyBorder="1" applyAlignment="1" applyProtection="1">
      <alignment horizontal="distributed" vertical="center"/>
      <protection/>
    </xf>
    <xf numFmtId="0" fontId="2" fillId="35" borderId="0" xfId="0" applyFont="1" applyFill="1" applyBorder="1" applyAlignment="1" applyProtection="1">
      <alignment vertical="center"/>
      <protection/>
    </xf>
    <xf numFmtId="0" fontId="2" fillId="35" borderId="0" xfId="0" applyFont="1" applyFill="1" applyAlignment="1" applyProtection="1">
      <alignmen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Alignment="1" applyProtection="1">
      <alignment vertical="center"/>
      <protection/>
    </xf>
    <xf numFmtId="0" fontId="7" fillId="34" borderId="0" xfId="0" applyFont="1" applyFill="1" applyBorder="1" applyAlignment="1" applyProtection="1">
      <alignment horizontal="center" vertical="center"/>
      <protection/>
    </xf>
    <xf numFmtId="0" fontId="2" fillId="34" borderId="0" xfId="0" applyFont="1" applyFill="1" applyAlignment="1" applyProtection="1">
      <alignment vertical="center"/>
      <protection/>
    </xf>
    <xf numFmtId="0" fontId="2" fillId="35" borderId="1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2"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2" fillId="35" borderId="0" xfId="0" applyFont="1" applyFill="1" applyBorder="1" applyAlignment="1" applyProtection="1">
      <alignment horizontal="right" vertical="center" wrapText="1"/>
      <protection/>
    </xf>
    <xf numFmtId="0" fontId="2" fillId="35" borderId="14" xfId="0" applyFont="1" applyFill="1" applyBorder="1" applyAlignment="1" applyProtection="1">
      <alignment vertical="center"/>
      <protection/>
    </xf>
    <xf numFmtId="0" fontId="10" fillId="35" borderId="0" xfId="0" applyFont="1" applyFill="1" applyBorder="1" applyAlignment="1" applyProtection="1">
      <alignment horizontal="center" vertical="center"/>
      <protection/>
    </xf>
    <xf numFmtId="0" fontId="10" fillId="35" borderId="18"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protection/>
    </xf>
    <xf numFmtId="0" fontId="1" fillId="35" borderId="0" xfId="0" applyFont="1" applyFill="1" applyBorder="1" applyAlignment="1" applyProtection="1">
      <alignment horizontal="right" vertical="center"/>
      <protection/>
    </xf>
    <xf numFmtId="0" fontId="12" fillId="35" borderId="0" xfId="0" applyFont="1" applyFill="1" applyBorder="1" applyAlignment="1" applyProtection="1">
      <alignment vertical="center"/>
      <protection/>
    </xf>
    <xf numFmtId="0" fontId="12" fillId="35" borderId="0" xfId="0" applyFont="1" applyFill="1" applyBorder="1" applyAlignment="1" applyProtection="1">
      <alignment horizontal="center" vertical="center"/>
      <protection/>
    </xf>
    <xf numFmtId="0" fontId="12" fillId="35" borderId="19"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11"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2" fillId="33" borderId="20"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35" borderId="21" xfId="0" applyFont="1" applyFill="1" applyBorder="1" applyAlignment="1" applyProtection="1">
      <alignment vertical="center" wrapText="1"/>
      <protection/>
    </xf>
    <xf numFmtId="0" fontId="2" fillId="35" borderId="2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3" fillId="35" borderId="21" xfId="0" applyFont="1" applyFill="1" applyBorder="1" applyAlignment="1" applyProtection="1">
      <alignment vertical="center"/>
      <protection/>
    </xf>
    <xf numFmtId="0" fontId="3" fillId="35" borderId="24" xfId="0" applyFont="1" applyFill="1" applyBorder="1" applyAlignment="1" applyProtection="1">
      <alignment vertical="center"/>
      <protection/>
    </xf>
    <xf numFmtId="0" fontId="2" fillId="35" borderId="20"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3" fillId="35" borderId="13" xfId="0" applyFont="1" applyFill="1" applyBorder="1" applyAlignment="1" applyProtection="1">
      <alignment vertical="center"/>
      <protection/>
    </xf>
    <xf numFmtId="0" fontId="3" fillId="35" borderId="0" xfId="0" applyFont="1" applyFill="1" applyAlignment="1" applyProtection="1">
      <alignment vertical="center"/>
      <protection/>
    </xf>
    <xf numFmtId="0" fontId="3" fillId="35" borderId="14" xfId="0" applyFont="1" applyFill="1" applyBorder="1" applyAlignment="1" applyProtection="1">
      <alignment vertical="center"/>
      <protection/>
    </xf>
    <xf numFmtId="0" fontId="3" fillId="34" borderId="0" xfId="0" applyFont="1" applyFill="1" applyAlignment="1" applyProtection="1">
      <alignment vertical="center"/>
      <protection/>
    </xf>
    <xf numFmtId="49" fontId="10" fillId="33" borderId="0" xfId="0" applyNumberFormat="1" applyFont="1" applyFill="1" applyBorder="1" applyAlignment="1" applyProtection="1">
      <alignment horizontal="center" vertical="center" wrapText="1"/>
      <protection/>
    </xf>
    <xf numFmtId="49" fontId="10" fillId="33" borderId="20" xfId="0" applyNumberFormat="1" applyFont="1" applyFill="1" applyBorder="1" applyAlignment="1" applyProtection="1">
      <alignment horizontal="center" vertical="center" wrapText="1"/>
      <protection/>
    </xf>
    <xf numFmtId="0" fontId="2" fillId="35" borderId="13"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2" fillId="34" borderId="0" xfId="0" applyFont="1" applyFill="1" applyAlignment="1" applyProtection="1">
      <alignment horizontal="left" vertical="center"/>
      <protection/>
    </xf>
    <xf numFmtId="0" fontId="3" fillId="35" borderId="13" xfId="0" applyFont="1" applyFill="1" applyBorder="1" applyAlignment="1" applyProtection="1">
      <alignment horizontal="left" vertical="center"/>
      <protection/>
    </xf>
    <xf numFmtId="0" fontId="3" fillId="35" borderId="14" xfId="0" applyFont="1" applyFill="1" applyBorder="1" applyAlignment="1" applyProtection="1">
      <alignment horizontal="left" vertical="center"/>
      <protection/>
    </xf>
    <xf numFmtId="0" fontId="3" fillId="34" borderId="0" xfId="0" applyFont="1" applyFill="1" applyAlignment="1" applyProtection="1">
      <alignment horizontal="left" vertical="center"/>
      <protection/>
    </xf>
    <xf numFmtId="0" fontId="6" fillId="35" borderId="13" xfId="0" applyFont="1" applyFill="1" applyBorder="1" applyAlignment="1" applyProtection="1">
      <alignment horizontal="left" vertical="center"/>
      <protection/>
    </xf>
    <xf numFmtId="0" fontId="6" fillId="35" borderId="14"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2" fillId="33" borderId="0" xfId="0"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distributed" vertical="center" wrapText="1"/>
      <protection/>
    </xf>
    <xf numFmtId="49" fontId="2" fillId="33" borderId="0" xfId="0" applyNumberFormat="1" applyFont="1" applyFill="1" applyBorder="1" applyAlignment="1" applyProtection="1">
      <alignment horizontal="distributed" vertical="center"/>
      <protection/>
    </xf>
    <xf numFmtId="0" fontId="2" fillId="33" borderId="0" xfId="0" applyFont="1" applyFill="1" applyBorder="1" applyAlignment="1" applyProtection="1">
      <alignment vertical="center"/>
      <protection/>
    </xf>
    <xf numFmtId="0" fontId="2" fillId="35" borderId="15"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6" xfId="0" applyFont="1" applyFill="1" applyBorder="1" applyAlignment="1" applyProtection="1">
      <alignment vertical="center"/>
      <protection/>
    </xf>
    <xf numFmtId="0" fontId="10" fillId="33" borderId="0" xfId="0" applyFont="1" applyFill="1" applyBorder="1" applyAlignment="1" applyProtection="1">
      <alignment horizontal="right" vertical="center"/>
      <protection/>
    </xf>
    <xf numFmtId="0" fontId="10"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7" fillId="34" borderId="0" xfId="0" applyFont="1" applyFill="1" applyBorder="1" applyAlignment="1" applyProtection="1">
      <alignment vertical="center"/>
      <protection hidden="1"/>
    </xf>
    <xf numFmtId="0" fontId="2" fillId="33" borderId="14" xfId="0" applyFont="1" applyFill="1" applyBorder="1" applyAlignment="1">
      <alignment horizontal="left" wrapText="1"/>
    </xf>
    <xf numFmtId="0" fontId="2" fillId="35" borderId="19" xfId="0" applyFont="1" applyFill="1" applyBorder="1" applyAlignment="1" applyProtection="1">
      <alignment vertical="center"/>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8" xfId="0" applyFont="1" applyFill="1" applyBorder="1" applyAlignment="1" applyProtection="1">
      <alignment horizontal="center" vertical="center"/>
      <protection/>
    </xf>
    <xf numFmtId="0" fontId="2" fillId="33" borderId="18"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2" fillId="33"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2" fillId="35" borderId="0" xfId="0" applyFont="1" applyFill="1" applyBorder="1" applyAlignment="1" applyProtection="1">
      <alignment vertical="top"/>
      <protection/>
    </xf>
    <xf numFmtId="0" fontId="2" fillId="33" borderId="0" xfId="0" applyNumberFormat="1" applyFont="1" applyFill="1" applyBorder="1" applyAlignment="1">
      <alignment horizontal="justify" vertical="center" wrapText="1"/>
    </xf>
    <xf numFmtId="49" fontId="1" fillId="33" borderId="0" xfId="0" applyNumberFormat="1" applyFont="1" applyFill="1" applyBorder="1" applyAlignment="1" applyProtection="1">
      <alignment horizontal="center" vertical="center" wrapText="1"/>
      <protection/>
    </xf>
    <xf numFmtId="0" fontId="2" fillId="35" borderId="0" xfId="0" applyFont="1" applyFill="1" applyBorder="1" applyAlignment="1" applyProtection="1">
      <alignment vertical="top" wrapText="1"/>
      <protection/>
    </xf>
    <xf numFmtId="0" fontId="2" fillId="35" borderId="0" xfId="0" applyFont="1" applyFill="1" applyBorder="1" applyAlignment="1" applyProtection="1">
      <alignment horizontal="right" vertical="center"/>
      <protection/>
    </xf>
    <xf numFmtId="0" fontId="2" fillId="33" borderId="0" xfId="0" applyFont="1" applyFill="1" applyBorder="1" applyAlignment="1" applyProtection="1">
      <alignment horizontal="left" vertical="center"/>
      <protection/>
    </xf>
    <xf numFmtId="49" fontId="2" fillId="33" borderId="0" xfId="0" applyNumberFormat="1" applyFont="1" applyFill="1" applyBorder="1" applyAlignment="1" applyProtection="1">
      <alignment horizontal="right" vertical="center"/>
      <protection/>
    </xf>
    <xf numFmtId="184" fontId="2" fillId="33" borderId="0" xfId="0" applyNumberFormat="1" applyFont="1" applyFill="1" applyBorder="1" applyAlignment="1" applyProtection="1">
      <alignment horizontal="right" vertical="center"/>
      <protection/>
    </xf>
    <xf numFmtId="0" fontId="2" fillId="33" borderId="0" xfId="0"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1" fillId="33" borderId="0" xfId="0" applyFont="1" applyFill="1" applyBorder="1" applyAlignment="1">
      <alignment horizontal="justify"/>
    </xf>
    <xf numFmtId="0" fontId="2" fillId="33" borderId="0"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indent="1"/>
      <protection/>
    </xf>
    <xf numFmtId="0" fontId="1" fillId="33" borderId="0" xfId="0" applyFont="1" applyFill="1" applyBorder="1" applyAlignment="1">
      <alignment horizontal="center" wrapText="1"/>
    </xf>
    <xf numFmtId="0" fontId="2" fillId="33" borderId="0" xfId="0" applyNumberFormat="1" applyFont="1" applyFill="1" applyBorder="1" applyAlignment="1">
      <alignment horizontal="justify" vertical="center"/>
    </xf>
    <xf numFmtId="0" fontId="3" fillId="35" borderId="0" xfId="0" applyFont="1" applyFill="1" applyBorder="1" applyAlignment="1" applyProtection="1">
      <alignment horizontal="center" vertical="top"/>
      <protection/>
    </xf>
    <xf numFmtId="0" fontId="2" fillId="33" borderId="26" xfId="0" applyFont="1" applyFill="1" applyBorder="1" applyAlignment="1" applyProtection="1">
      <alignment horizontal="distributed" vertical="center" wrapText="1"/>
      <protection/>
    </xf>
    <xf numFmtId="0" fontId="2" fillId="33" borderId="0" xfId="0" applyFont="1" applyFill="1" applyBorder="1" applyAlignment="1" applyProtection="1">
      <alignment horizontal="left" vertical="center" indent="1"/>
      <protection/>
    </xf>
    <xf numFmtId="0" fontId="14" fillId="34" borderId="0" xfId="0" applyFont="1" applyFill="1" applyAlignment="1" applyProtection="1">
      <alignment vertical="center"/>
      <protection/>
    </xf>
    <xf numFmtId="0" fontId="3" fillId="34" borderId="27" xfId="0" applyFont="1" applyFill="1" applyBorder="1" applyAlignment="1" applyProtection="1">
      <alignment horizontal="center" vertical="center"/>
      <protection/>
    </xf>
    <xf numFmtId="191" fontId="3" fillId="35" borderId="28" xfId="0" applyNumberFormat="1" applyFont="1" applyFill="1" applyBorder="1" applyAlignment="1" applyProtection="1">
      <alignment horizontal="center" vertical="center"/>
      <protection/>
    </xf>
    <xf numFmtId="191" fontId="3" fillId="35" borderId="29" xfId="0" applyNumberFormat="1" applyFont="1" applyFill="1" applyBorder="1" applyAlignment="1" applyProtection="1">
      <alignment horizontal="center" vertical="center"/>
      <protection/>
    </xf>
    <xf numFmtId="191" fontId="3" fillId="35" borderId="30" xfId="0" applyNumberFormat="1" applyFont="1" applyFill="1" applyBorder="1" applyAlignment="1" applyProtection="1">
      <alignment horizontal="center" vertical="center"/>
      <protection/>
    </xf>
    <xf numFmtId="169" fontId="3" fillId="35" borderId="30" xfId="0" applyNumberFormat="1" applyFont="1" applyFill="1" applyBorder="1" applyAlignment="1" applyProtection="1">
      <alignment horizontal="center" vertical="center"/>
      <protection/>
    </xf>
    <xf numFmtId="187" fontId="3" fillId="35" borderId="28" xfId="0" applyNumberFormat="1" applyFont="1" applyFill="1" applyBorder="1" applyAlignment="1" applyProtection="1">
      <alignment horizontal="center" vertical="center"/>
      <protection/>
    </xf>
    <xf numFmtId="187" fontId="3" fillId="35" borderId="29" xfId="0" applyNumberFormat="1" applyFont="1" applyFill="1" applyBorder="1" applyAlignment="1" applyProtection="1">
      <alignment horizontal="center" vertical="center"/>
      <protection/>
    </xf>
    <xf numFmtId="186" fontId="3" fillId="35" borderId="29" xfId="0" applyNumberFormat="1" applyFont="1" applyFill="1" applyBorder="1" applyAlignment="1" applyProtection="1">
      <alignment horizontal="center" vertical="center"/>
      <protection/>
    </xf>
    <xf numFmtId="186" fontId="3" fillId="35" borderId="30" xfId="0" applyNumberFormat="1" applyFont="1" applyFill="1" applyBorder="1" applyAlignment="1" applyProtection="1">
      <alignment horizontal="center" vertical="center"/>
      <protection/>
    </xf>
    <xf numFmtId="191" fontId="3" fillId="36" borderId="28" xfId="0" applyNumberFormat="1" applyFont="1" applyFill="1" applyBorder="1" applyAlignment="1" applyProtection="1">
      <alignment horizontal="center" vertical="center"/>
      <protection/>
    </xf>
    <xf numFmtId="191" fontId="3" fillId="36" borderId="29" xfId="0" applyNumberFormat="1" applyFont="1" applyFill="1" applyBorder="1" applyAlignment="1" applyProtection="1">
      <alignment horizontal="center" vertical="center"/>
      <protection/>
    </xf>
    <xf numFmtId="187" fontId="3" fillId="36" borderId="29" xfId="0" applyNumberFormat="1" applyFont="1" applyFill="1" applyBorder="1" applyAlignment="1" applyProtection="1">
      <alignment horizontal="center" vertical="center"/>
      <protection/>
    </xf>
    <xf numFmtId="186" fontId="3" fillId="36" borderId="29" xfId="0" applyNumberFormat="1" applyFont="1" applyFill="1" applyBorder="1" applyAlignment="1" applyProtection="1">
      <alignment horizontal="center" vertical="center"/>
      <protection/>
    </xf>
    <xf numFmtId="0" fontId="2" fillId="33" borderId="0" xfId="0" applyFont="1" applyFill="1" applyBorder="1" applyAlignment="1">
      <alignment vertical="center"/>
    </xf>
    <xf numFmtId="0" fontId="2" fillId="35" borderId="20"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top"/>
      <protection/>
    </xf>
    <xf numFmtId="186" fontId="2" fillId="33" borderId="29" xfId="0" applyNumberFormat="1" applyFont="1" applyFill="1" applyBorder="1" applyAlignment="1" applyProtection="1">
      <alignment horizontal="center" vertical="center"/>
      <protection locked="0"/>
    </xf>
    <xf numFmtId="186" fontId="2" fillId="35" borderId="29" xfId="0" applyNumberFormat="1"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xf>
    <xf numFmtId="0" fontId="2" fillId="33" borderId="29" xfId="0" applyFont="1" applyFill="1" applyBorder="1" applyAlignment="1" applyProtection="1">
      <alignment horizontal="left" vertical="center" wrapText="1" indent="2"/>
      <protection/>
    </xf>
    <xf numFmtId="0" fontId="2" fillId="33" borderId="29" xfId="0" applyNumberFormat="1" applyFont="1" applyFill="1" applyBorder="1" applyAlignment="1" applyProtection="1">
      <alignment horizontal="center" vertical="center"/>
      <protection/>
    </xf>
    <xf numFmtId="49" fontId="2" fillId="33" borderId="29" xfId="0" applyNumberFormat="1" applyFont="1" applyFill="1" applyBorder="1" applyAlignment="1" applyProtection="1">
      <alignment horizontal="center" vertical="center"/>
      <protection/>
    </xf>
    <xf numFmtId="186" fontId="2" fillId="33" borderId="29" xfId="0" applyNumberFormat="1" applyFont="1" applyFill="1" applyBorder="1" applyAlignment="1" applyProtection="1">
      <alignment horizontal="center" vertical="center"/>
      <protection/>
    </xf>
    <xf numFmtId="0" fontId="2" fillId="33" borderId="29" xfId="0" applyFont="1" applyFill="1" applyBorder="1" applyAlignment="1" applyProtection="1">
      <alignment horizontal="left" vertical="center" wrapText="1" indent="1"/>
      <protection/>
    </xf>
    <xf numFmtId="0" fontId="2" fillId="33" borderId="29" xfId="0" applyFont="1" applyFill="1" applyBorder="1" applyAlignment="1" applyProtection="1">
      <alignment vertical="center" wrapText="1"/>
      <protection/>
    </xf>
    <xf numFmtId="49" fontId="2" fillId="33" borderId="29" xfId="0" applyNumberFormat="1" applyFont="1" applyFill="1" applyBorder="1" applyAlignment="1" applyProtection="1">
      <alignment horizontal="center" vertical="center" wrapText="1"/>
      <protection/>
    </xf>
    <xf numFmtId="0" fontId="2" fillId="33" borderId="28" xfId="0" applyFont="1" applyFill="1" applyBorder="1" applyAlignment="1" applyProtection="1">
      <alignment vertical="center" wrapText="1"/>
      <protection/>
    </xf>
    <xf numFmtId="0" fontId="2" fillId="33" borderId="28" xfId="0" applyNumberFormat="1" applyFont="1" applyFill="1" applyBorder="1" applyAlignment="1" applyProtection="1">
      <alignment horizontal="center" vertical="center"/>
      <protection/>
    </xf>
    <xf numFmtId="49" fontId="2" fillId="33" borderId="28" xfId="0" applyNumberFormat="1" applyFont="1" applyFill="1" applyBorder="1" applyAlignment="1" applyProtection="1">
      <alignment horizontal="center" vertical="center" wrapText="1"/>
      <protection/>
    </xf>
    <xf numFmtId="186" fontId="2" fillId="33" borderId="28" xfId="0" applyNumberFormat="1" applyFont="1" applyFill="1" applyBorder="1" applyAlignment="1" applyProtection="1">
      <alignment horizontal="center" vertical="center"/>
      <protection/>
    </xf>
    <xf numFmtId="187" fontId="2" fillId="35" borderId="29" xfId="0" applyNumberFormat="1" applyFont="1" applyFill="1" applyBorder="1" applyAlignment="1" applyProtection="1">
      <alignment horizontal="center" vertical="center"/>
      <protection locked="0"/>
    </xf>
    <xf numFmtId="187" fontId="2" fillId="33" borderId="30" xfId="0" applyNumberFormat="1" applyFont="1" applyFill="1" applyBorder="1" applyAlignment="1" applyProtection="1">
      <alignment horizontal="center" vertical="center"/>
      <protection locked="0"/>
    </xf>
    <xf numFmtId="187" fontId="2" fillId="35" borderId="30" xfId="0" applyNumberFormat="1" applyFont="1" applyFill="1" applyBorder="1" applyAlignment="1" applyProtection="1">
      <alignment horizontal="center" vertical="center"/>
      <protection locked="0"/>
    </xf>
    <xf numFmtId="187" fontId="2" fillId="33" borderId="30" xfId="0" applyNumberFormat="1" applyFont="1" applyFill="1" applyBorder="1" applyAlignment="1" applyProtection="1">
      <alignment horizontal="center" vertical="center"/>
      <protection/>
    </xf>
    <xf numFmtId="186" fontId="2" fillId="33" borderId="28" xfId="0" applyNumberFormat="1" applyFont="1" applyFill="1" applyBorder="1" applyAlignment="1" applyProtection="1">
      <alignment horizontal="center" vertical="center"/>
      <protection locked="0"/>
    </xf>
    <xf numFmtId="186" fontId="2" fillId="35" borderId="28" xfId="0" applyNumberFormat="1" applyFont="1" applyFill="1" applyBorder="1" applyAlignment="1" applyProtection="1">
      <alignment horizontal="center" vertical="center"/>
      <protection locked="0"/>
    </xf>
    <xf numFmtId="0" fontId="2" fillId="33" borderId="30" xfId="0" applyFont="1" applyFill="1" applyBorder="1" applyAlignment="1" applyProtection="1">
      <alignment horizontal="left" vertical="center" wrapText="1" indent="2"/>
      <protection/>
    </xf>
    <xf numFmtId="0" fontId="2" fillId="33" borderId="30" xfId="0" applyNumberFormat="1" applyFont="1" applyFill="1" applyBorder="1" applyAlignment="1" applyProtection="1">
      <alignment horizontal="center" vertical="center"/>
      <protection/>
    </xf>
    <xf numFmtId="49" fontId="2" fillId="33" borderId="30" xfId="0" applyNumberFormat="1" applyFont="1" applyFill="1" applyBorder="1" applyAlignment="1" applyProtection="1">
      <alignment horizontal="center" vertical="center"/>
      <protection/>
    </xf>
    <xf numFmtId="187" fontId="2" fillId="33" borderId="29" xfId="0" applyNumberFormat="1" applyFont="1" applyFill="1" applyBorder="1" applyAlignment="1" applyProtection="1">
      <alignment horizontal="center" vertical="center"/>
      <protection/>
    </xf>
    <xf numFmtId="187" fontId="2" fillId="33" borderId="29" xfId="0" applyNumberFormat="1" applyFont="1" applyFill="1" applyBorder="1" applyAlignment="1" applyProtection="1">
      <alignment horizontal="center" vertical="center"/>
      <protection locked="0"/>
    </xf>
    <xf numFmtId="187" fontId="8" fillId="0" borderId="29" xfId="0" applyNumberFormat="1" applyFont="1" applyBorder="1" applyAlignment="1">
      <alignment horizontal="center"/>
    </xf>
    <xf numFmtId="0" fontId="2" fillId="37" borderId="19" xfId="0" applyFont="1" applyFill="1" applyBorder="1" applyAlignment="1" applyProtection="1">
      <alignment horizontal="center" vertical="center" wrapText="1"/>
      <protection/>
    </xf>
    <xf numFmtId="0" fontId="2" fillId="37" borderId="23"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0" fontId="2" fillId="37" borderId="25"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wrapText="1" indent="1"/>
      <protection/>
    </xf>
    <xf numFmtId="185" fontId="2" fillId="33" borderId="29" xfId="0" applyNumberFormat="1" applyFont="1" applyFill="1" applyBorder="1" applyAlignment="1" applyProtection="1">
      <alignment horizontal="center" vertical="center"/>
      <protection locked="0"/>
    </xf>
    <xf numFmtId="185" fontId="2" fillId="33" borderId="28" xfId="0" applyNumberFormat="1" applyFont="1" applyFill="1" applyBorder="1" applyAlignment="1" applyProtection="1">
      <alignment horizontal="center" vertical="center"/>
      <protection/>
    </xf>
    <xf numFmtId="187" fontId="8" fillId="0" borderId="29" xfId="0" applyNumberFormat="1" applyFont="1" applyBorder="1" applyAlignment="1">
      <alignment/>
    </xf>
    <xf numFmtId="185" fontId="2" fillId="33" borderId="29"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horizontal="center" vertical="center" wrapText="1"/>
      <protection/>
    </xf>
    <xf numFmtId="0" fontId="1" fillId="33" borderId="0"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184" fontId="2" fillId="33" borderId="28" xfId="0" applyNumberFormat="1" applyFont="1" applyFill="1" applyBorder="1" applyAlignment="1" applyProtection="1">
      <alignment horizontal="center" vertical="center"/>
      <protection/>
    </xf>
    <xf numFmtId="184" fontId="2" fillId="33" borderId="30" xfId="0" applyNumberFormat="1"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wrapText="1"/>
      <protection/>
    </xf>
    <xf numFmtId="49" fontId="2" fillId="35" borderId="20" xfId="0" applyNumberFormat="1"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top" wrapText="1"/>
      <protection/>
    </xf>
    <xf numFmtId="0" fontId="3" fillId="35" borderId="0" xfId="0" applyFont="1" applyFill="1" applyBorder="1" applyAlignment="1" applyProtection="1">
      <alignment horizontal="center" vertical="top" wrapText="1"/>
      <protection/>
    </xf>
    <xf numFmtId="0" fontId="2" fillId="37" borderId="22" xfId="0" applyFont="1" applyFill="1" applyBorder="1" applyAlignment="1" applyProtection="1">
      <alignment horizontal="center" vertical="center" wrapText="1"/>
      <protection/>
    </xf>
    <xf numFmtId="0" fontId="2" fillId="37" borderId="21" xfId="0" applyFont="1" applyFill="1" applyBorder="1" applyAlignment="1" applyProtection="1">
      <alignment horizontal="center" vertical="center" wrapText="1"/>
      <protection/>
    </xf>
    <xf numFmtId="0" fontId="2" fillId="37" borderId="24" xfId="0" applyFont="1" applyFill="1" applyBorder="1" applyAlignment="1" applyProtection="1">
      <alignment horizontal="center" vertical="center" wrapText="1"/>
      <protection/>
    </xf>
    <xf numFmtId="0" fontId="2" fillId="37" borderId="31" xfId="0" applyFont="1" applyFill="1" applyBorder="1" applyAlignment="1" applyProtection="1">
      <alignment horizontal="center" vertical="center" wrapText="1"/>
      <protection/>
    </xf>
    <xf numFmtId="0" fontId="2" fillId="37" borderId="26" xfId="0" applyFont="1" applyFill="1" applyBorder="1" applyAlignment="1" applyProtection="1">
      <alignment horizontal="center" vertical="center" wrapText="1"/>
      <protection/>
    </xf>
    <xf numFmtId="0" fontId="2" fillId="37" borderId="32" xfId="0" applyFont="1" applyFill="1" applyBorder="1" applyAlignment="1" applyProtection="1">
      <alignment horizontal="center" vertical="center" wrapText="1"/>
      <protection/>
    </xf>
    <xf numFmtId="0" fontId="3" fillId="32" borderId="31"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protection/>
    </xf>
    <xf numFmtId="0" fontId="3" fillId="32" borderId="32" xfId="0" applyFont="1" applyFill="1" applyBorder="1" applyAlignment="1" applyProtection="1">
      <alignment horizontal="center" vertical="center"/>
      <protection/>
    </xf>
    <xf numFmtId="0" fontId="2" fillId="33" borderId="28"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3" fillId="34" borderId="31"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185" fontId="2" fillId="33" borderId="30" xfId="0" applyNumberFormat="1" applyFont="1" applyFill="1" applyBorder="1" applyAlignment="1" applyProtection="1">
      <alignment horizontal="center" vertical="center"/>
      <protection locked="0"/>
    </xf>
    <xf numFmtId="0" fontId="3" fillId="32" borderId="27" xfId="0" applyFont="1" applyFill="1" applyBorder="1" applyAlignment="1" applyProtection="1">
      <alignment horizontal="center" vertical="center"/>
      <protection/>
    </xf>
    <xf numFmtId="185" fontId="2" fillId="33" borderId="33" xfId="0" applyNumberFormat="1" applyFont="1" applyFill="1" applyBorder="1" applyAlignment="1" applyProtection="1">
      <alignment horizontal="center" vertical="center"/>
      <protection/>
    </xf>
    <xf numFmtId="185" fontId="2" fillId="33" borderId="33" xfId="0" applyNumberFormat="1" applyFont="1" applyFill="1" applyBorder="1" applyAlignment="1" applyProtection="1">
      <alignment horizontal="center" vertical="center"/>
      <protection locked="0"/>
    </xf>
    <xf numFmtId="185" fontId="2" fillId="33" borderId="34" xfId="0" applyNumberFormat="1" applyFont="1" applyFill="1" applyBorder="1" applyAlignment="1" applyProtection="1">
      <alignment horizontal="center" vertical="center"/>
      <protection locked="0"/>
    </xf>
    <xf numFmtId="185" fontId="2" fillId="33" borderId="35" xfId="0" applyNumberFormat="1" applyFont="1" applyFill="1" applyBorder="1" applyAlignment="1" applyProtection="1">
      <alignment horizontal="center"/>
      <protection locked="0"/>
    </xf>
    <xf numFmtId="185" fontId="2" fillId="33" borderId="36" xfId="0" applyNumberFormat="1" applyFont="1" applyFill="1" applyBorder="1" applyAlignment="1" applyProtection="1">
      <alignment horizontal="center"/>
      <protection locked="0"/>
    </xf>
    <xf numFmtId="185" fontId="2" fillId="33" borderId="37" xfId="0" applyNumberFormat="1" applyFont="1" applyFill="1" applyBorder="1" applyAlignment="1" applyProtection="1">
      <alignment horizontal="center"/>
      <protection locked="0"/>
    </xf>
    <xf numFmtId="185" fontId="2" fillId="33" borderId="38" xfId="0" applyNumberFormat="1" applyFont="1" applyFill="1" applyBorder="1" applyAlignment="1" applyProtection="1">
      <alignment horizontal="center"/>
      <protection locked="0"/>
    </xf>
    <xf numFmtId="185" fontId="2" fillId="33" borderId="39" xfId="0" applyNumberFormat="1" applyFont="1" applyFill="1" applyBorder="1" applyAlignment="1" applyProtection="1">
      <alignment horizontal="center"/>
      <protection locked="0"/>
    </xf>
    <xf numFmtId="185" fontId="2" fillId="33" borderId="40" xfId="0" applyNumberFormat="1" applyFont="1" applyFill="1" applyBorder="1" applyAlignment="1" applyProtection="1">
      <alignment horizontal="center"/>
      <protection locked="0"/>
    </xf>
    <xf numFmtId="185" fontId="2" fillId="33" borderId="34" xfId="0" applyNumberFormat="1" applyFont="1" applyFill="1" applyBorder="1" applyAlignment="1" applyProtection="1">
      <alignment horizontal="center" vertical="center"/>
      <protection/>
    </xf>
    <xf numFmtId="185" fontId="2" fillId="35" borderId="35" xfId="0" applyNumberFormat="1" applyFont="1" applyFill="1" applyBorder="1" applyAlignment="1" applyProtection="1">
      <alignment horizontal="center"/>
      <protection locked="0"/>
    </xf>
    <xf numFmtId="185" fontId="2" fillId="35" borderId="36" xfId="0" applyNumberFormat="1" applyFont="1" applyFill="1" applyBorder="1" applyAlignment="1" applyProtection="1">
      <alignment horizontal="center"/>
      <protection locked="0"/>
    </xf>
    <xf numFmtId="185" fontId="2" fillId="35" borderId="37" xfId="0" applyNumberFormat="1" applyFont="1" applyFill="1" applyBorder="1" applyAlignment="1" applyProtection="1">
      <alignment horizontal="center"/>
      <protection locked="0"/>
    </xf>
    <xf numFmtId="185" fontId="2" fillId="35" borderId="38" xfId="0" applyNumberFormat="1" applyFont="1" applyFill="1" applyBorder="1" applyAlignment="1" applyProtection="1">
      <alignment horizontal="center"/>
      <protection locked="0"/>
    </xf>
    <xf numFmtId="185" fontId="2" fillId="35" borderId="39" xfId="0" applyNumberFormat="1" applyFont="1" applyFill="1" applyBorder="1" applyAlignment="1" applyProtection="1">
      <alignment horizontal="center"/>
      <protection locked="0"/>
    </xf>
    <xf numFmtId="185" fontId="2" fillId="35" borderId="40" xfId="0" applyNumberFormat="1" applyFont="1" applyFill="1" applyBorder="1" applyAlignment="1" applyProtection="1">
      <alignment horizontal="center"/>
      <protection locked="0"/>
    </xf>
    <xf numFmtId="185" fontId="2" fillId="35" borderId="29"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0" borderId="41" xfId="0" applyFont="1" applyFill="1" applyBorder="1" applyAlignment="1" applyProtection="1">
      <alignment vertical="center" wrapText="1"/>
      <protection/>
    </xf>
    <xf numFmtId="0" fontId="2" fillId="0" borderId="42"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0" borderId="29" xfId="0" applyFont="1" applyFill="1" applyBorder="1" applyAlignment="1" applyProtection="1">
      <alignment horizontal="left" vertical="center" wrapText="1" indent="2"/>
      <protection/>
    </xf>
    <xf numFmtId="0" fontId="2" fillId="36" borderId="22" xfId="0" applyFont="1" applyFill="1" applyBorder="1" applyAlignment="1" applyProtection="1">
      <alignment horizontal="center" vertical="center" wrapText="1"/>
      <protection/>
    </xf>
    <xf numFmtId="0" fontId="2" fillId="36" borderId="19"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0"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6" borderId="19" xfId="0" applyFont="1" applyFill="1" applyBorder="1" applyAlignment="1" applyProtection="1">
      <alignment horizontal="center" vertical="center"/>
      <protection/>
    </xf>
    <xf numFmtId="0" fontId="2" fillId="36" borderId="23"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18" xfId="0" applyFont="1" applyFill="1" applyBorder="1" applyAlignment="1" applyProtection="1">
      <alignment horizontal="center" vertical="center"/>
      <protection/>
    </xf>
    <xf numFmtId="0" fontId="2" fillId="36" borderId="24" xfId="0" applyFont="1" applyFill="1" applyBorder="1" applyAlignment="1" applyProtection="1">
      <alignment horizontal="center" vertical="center"/>
      <protection/>
    </xf>
    <xf numFmtId="0" fontId="2" fillId="36" borderId="20" xfId="0" applyFont="1" applyFill="1" applyBorder="1" applyAlignment="1" applyProtection="1">
      <alignment horizontal="center" vertical="center"/>
      <protection/>
    </xf>
    <xf numFmtId="0" fontId="2" fillId="36" borderId="25"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18" xfId="0" applyFont="1" applyFill="1" applyBorder="1" applyAlignment="1" applyProtection="1">
      <alignment horizontal="center" vertical="top" wrapText="1"/>
      <protection/>
    </xf>
    <xf numFmtId="0" fontId="2" fillId="33" borderId="2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18" xfId="0"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0" xfId="0" applyFont="1" applyFill="1" applyBorder="1" applyAlignment="1" applyProtection="1">
      <alignment horizontal="left" vertical="center"/>
      <protection locked="0"/>
    </xf>
    <xf numFmtId="0" fontId="2" fillId="35" borderId="33" xfId="0" applyNumberFormat="1" applyFont="1" applyFill="1" applyBorder="1" applyAlignment="1" applyProtection="1">
      <alignment horizontal="center" vertical="center"/>
      <protection/>
    </xf>
    <xf numFmtId="0" fontId="2" fillId="33" borderId="34" xfId="0" applyNumberFormat="1"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49" fontId="2" fillId="35" borderId="31" xfId="0" applyNumberFormat="1" applyFont="1" applyFill="1" applyBorder="1" applyAlignment="1" applyProtection="1">
      <alignment horizontal="center" vertical="center"/>
      <protection locked="0"/>
    </xf>
    <xf numFmtId="49" fontId="2" fillId="35" borderId="26" xfId="0" applyNumberFormat="1" applyFont="1" applyFill="1" applyBorder="1" applyAlignment="1" applyProtection="1">
      <alignment horizontal="center" vertical="center"/>
      <protection locked="0"/>
    </xf>
    <xf numFmtId="49" fontId="2" fillId="35" borderId="32"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vertical="center" wrapText="1"/>
      <protection/>
    </xf>
    <xf numFmtId="0" fontId="2" fillId="0" borderId="28" xfId="0" applyFont="1" applyFill="1" applyBorder="1" applyAlignment="1" applyProtection="1">
      <alignment vertical="center" wrapText="1"/>
      <protection/>
    </xf>
    <xf numFmtId="0" fontId="2" fillId="33" borderId="33" xfId="0" applyFont="1" applyFill="1" applyBorder="1" applyAlignment="1" applyProtection="1">
      <alignment horizontal="left" vertical="center" wrapText="1" indent="1"/>
      <protection/>
    </xf>
    <xf numFmtId="49" fontId="1" fillId="33" borderId="0" xfId="0" applyNumberFormat="1" applyFont="1" applyFill="1" applyBorder="1" applyAlignment="1" applyProtection="1">
      <alignment horizontal="center" vertical="center"/>
      <protection/>
    </xf>
    <xf numFmtId="0" fontId="2" fillId="33" borderId="34" xfId="0" applyFont="1" applyFill="1" applyBorder="1" applyAlignment="1" applyProtection="1">
      <alignment horizontal="left" vertical="center" wrapText="1" indent="1"/>
      <protection/>
    </xf>
    <xf numFmtId="190" fontId="2" fillId="35" borderId="20" xfId="0" applyNumberFormat="1" applyFont="1" applyFill="1" applyBorder="1" applyAlignment="1" applyProtection="1">
      <alignment horizontal="center" vertical="center"/>
      <protection/>
    </xf>
    <xf numFmtId="0" fontId="2" fillId="35" borderId="20" xfId="0" applyFont="1" applyFill="1" applyBorder="1" applyAlignment="1" applyProtection="1">
      <alignment horizontal="left" vertical="center"/>
      <protection locked="0"/>
    </xf>
    <xf numFmtId="186" fontId="2" fillId="0" borderId="30" xfId="0" applyNumberFormat="1" applyFont="1" applyFill="1" applyBorder="1" applyAlignment="1" applyProtection="1">
      <alignment horizontal="center" vertical="center"/>
      <protection/>
    </xf>
    <xf numFmtId="187" fontId="2" fillId="0" borderId="28" xfId="0" applyNumberFormat="1" applyFont="1" applyFill="1" applyBorder="1" applyAlignment="1" applyProtection="1">
      <alignment horizontal="center" vertical="center"/>
      <protection locked="0"/>
    </xf>
    <xf numFmtId="0" fontId="2" fillId="33" borderId="30" xfId="0" applyFont="1" applyFill="1" applyBorder="1" applyAlignment="1" applyProtection="1">
      <alignment vertical="center" wrapText="1"/>
      <protection/>
    </xf>
    <xf numFmtId="0" fontId="2" fillId="33" borderId="41"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43" xfId="0" applyFont="1" applyFill="1" applyBorder="1" applyAlignment="1" applyProtection="1">
      <alignment vertical="center" wrapText="1"/>
      <protection/>
    </xf>
    <xf numFmtId="49" fontId="2" fillId="33" borderId="28"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2" fillId="0" borderId="30" xfId="0" applyFont="1" applyFill="1" applyBorder="1" applyAlignment="1" applyProtection="1">
      <alignment vertical="center" wrapText="1"/>
      <protection/>
    </xf>
    <xf numFmtId="0" fontId="2" fillId="33" borderId="35" xfId="0" applyNumberFormat="1" applyFont="1" applyFill="1" applyBorder="1" applyAlignment="1" applyProtection="1">
      <alignment horizontal="center"/>
      <protection/>
    </xf>
    <xf numFmtId="0" fontId="2" fillId="33" borderId="36" xfId="0" applyNumberFormat="1" applyFont="1" applyFill="1" applyBorder="1" applyAlignment="1" applyProtection="1">
      <alignment horizontal="center"/>
      <protection/>
    </xf>
    <xf numFmtId="0" fontId="2" fillId="33" borderId="37" xfId="0" applyNumberFormat="1" applyFont="1" applyFill="1" applyBorder="1" applyAlignment="1" applyProtection="1">
      <alignment horizontal="center"/>
      <protection/>
    </xf>
    <xf numFmtId="0" fontId="2" fillId="33" borderId="38" xfId="0" applyNumberFormat="1" applyFont="1" applyFill="1" applyBorder="1" applyAlignment="1" applyProtection="1">
      <alignment horizontal="center"/>
      <protection/>
    </xf>
    <xf numFmtId="0" fontId="2" fillId="33" borderId="39" xfId="0" applyNumberFormat="1" applyFont="1" applyFill="1" applyBorder="1" applyAlignment="1" applyProtection="1">
      <alignment horizontal="center"/>
      <protection/>
    </xf>
    <xf numFmtId="0" fontId="2" fillId="33" borderId="40" xfId="0" applyNumberFormat="1" applyFont="1" applyFill="1" applyBorder="1" applyAlignment="1" applyProtection="1">
      <alignment horizontal="center"/>
      <protection/>
    </xf>
    <xf numFmtId="49" fontId="3" fillId="33" borderId="20" xfId="0" applyNumberFormat="1" applyFont="1" applyFill="1" applyBorder="1" applyAlignment="1" applyProtection="1">
      <alignment horizontal="right" wrapText="1"/>
      <protection/>
    </xf>
    <xf numFmtId="0" fontId="2" fillId="33" borderId="33"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4" fillId="34" borderId="0" xfId="42" applyFill="1" applyBorder="1" applyAlignment="1" applyProtection="1">
      <alignment horizontal="left" vertical="center"/>
      <protection/>
    </xf>
    <xf numFmtId="0" fontId="10" fillId="35" borderId="31" xfId="0" applyFont="1" applyFill="1" applyBorder="1" applyAlignment="1" applyProtection="1">
      <alignment horizontal="center" vertical="center"/>
      <protection/>
    </xf>
    <xf numFmtId="0" fontId="10" fillId="35" borderId="26" xfId="0" applyFont="1" applyFill="1" applyBorder="1" applyAlignment="1" applyProtection="1">
      <alignment horizontal="center" vertical="center"/>
      <protection/>
    </xf>
    <xf numFmtId="0" fontId="10" fillId="35" borderId="32" xfId="0" applyFont="1" applyFill="1" applyBorder="1" applyAlignment="1" applyProtection="1">
      <alignment horizontal="center" vertical="center"/>
      <protection/>
    </xf>
    <xf numFmtId="0" fontId="13" fillId="35" borderId="31" xfId="0" applyFont="1" applyFill="1" applyBorder="1" applyAlignment="1" applyProtection="1">
      <alignment horizontal="center" vertical="center"/>
      <protection/>
    </xf>
    <xf numFmtId="0" fontId="13" fillId="35" borderId="26" xfId="0" applyFont="1" applyFill="1" applyBorder="1" applyAlignment="1" applyProtection="1">
      <alignment horizontal="center" vertical="center"/>
      <protection/>
    </xf>
    <xf numFmtId="0" fontId="13" fillId="35" borderId="32"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23" xfId="0" applyFont="1" applyFill="1" applyBorder="1" applyAlignment="1" applyProtection="1">
      <alignment horizontal="center" vertical="center"/>
      <protection/>
    </xf>
    <xf numFmtId="0" fontId="2" fillId="35" borderId="24"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top"/>
      <protection/>
    </xf>
    <xf numFmtId="0" fontId="2" fillId="33" borderId="2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21"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187" fontId="8" fillId="0" borderId="41" xfId="0" applyNumberFormat="1" applyFont="1" applyBorder="1" applyAlignment="1">
      <alignment horizontal="center"/>
    </xf>
    <xf numFmtId="187" fontId="8" fillId="0" borderId="42" xfId="0" applyNumberFormat="1" applyFont="1" applyBorder="1" applyAlignment="1">
      <alignment horizontal="center"/>
    </xf>
    <xf numFmtId="187" fontId="8" fillId="0" borderId="43" xfId="0" applyNumberFormat="1" applyFont="1" applyBorder="1" applyAlignment="1">
      <alignment horizontal="center"/>
    </xf>
    <xf numFmtId="0" fontId="2" fillId="35" borderId="22"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5" borderId="24"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25"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right" wrapText="1"/>
      <protection/>
    </xf>
    <xf numFmtId="0" fontId="10" fillId="33" borderId="0" xfId="0" applyFont="1" applyFill="1" applyBorder="1" applyAlignment="1" applyProtection="1">
      <alignment horizontal="right" vertical="center" wrapText="1"/>
      <protection/>
    </xf>
    <xf numFmtId="0" fontId="2" fillId="35" borderId="31"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172" fontId="10" fillId="0" borderId="0" xfId="0" applyNumberFormat="1" applyFont="1" applyFill="1" applyBorder="1" applyAlignment="1" applyProtection="1">
      <alignment horizontal="left"/>
      <protection locked="0"/>
    </xf>
    <xf numFmtId="0" fontId="10" fillId="33" borderId="21"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23" xfId="0" applyFont="1" applyFill="1" applyBorder="1" applyAlignment="1" applyProtection="1">
      <alignment horizontal="center" vertical="top" wrapText="1"/>
      <protection/>
    </xf>
    <xf numFmtId="0" fontId="1" fillId="35" borderId="22" xfId="0" applyFont="1" applyFill="1" applyBorder="1" applyAlignment="1" applyProtection="1">
      <alignment horizontal="center" vertical="center" wrapText="1"/>
      <protection/>
    </xf>
    <xf numFmtId="0" fontId="1" fillId="35" borderId="19" xfId="0" applyFont="1" applyFill="1" applyBorder="1" applyAlignment="1" applyProtection="1">
      <alignment horizontal="center" vertical="center" wrapText="1"/>
      <protection/>
    </xf>
    <xf numFmtId="0" fontId="1" fillId="35" borderId="23" xfId="0" applyFont="1" applyFill="1" applyBorder="1" applyAlignment="1" applyProtection="1">
      <alignment horizontal="center" vertical="center" wrapText="1"/>
      <protection/>
    </xf>
    <xf numFmtId="0" fontId="1" fillId="35" borderId="21" xfId="0" applyFont="1" applyFill="1" applyBorder="1" applyAlignment="1" applyProtection="1">
      <alignment horizontal="center" vertical="center" wrapText="1"/>
      <protection/>
    </xf>
    <xf numFmtId="0" fontId="1" fillId="35" borderId="0" xfId="0" applyFont="1" applyFill="1" applyBorder="1" applyAlignment="1" applyProtection="1">
      <alignment horizontal="center" vertical="center" wrapText="1"/>
      <protection/>
    </xf>
    <xf numFmtId="0" fontId="1" fillId="35" borderId="18" xfId="0" applyFont="1" applyFill="1" applyBorder="1" applyAlignment="1" applyProtection="1">
      <alignment horizontal="center" vertical="center" wrapText="1"/>
      <protection/>
    </xf>
    <xf numFmtId="49" fontId="2" fillId="35" borderId="27" xfId="0" applyNumberFormat="1" applyFont="1" applyFill="1" applyBorder="1" applyAlignment="1" applyProtection="1">
      <alignment horizontal="center" vertical="center"/>
      <protection/>
    </xf>
    <xf numFmtId="0" fontId="2" fillId="33" borderId="22"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0" borderId="41" xfId="0"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wrapText="1"/>
      <protection/>
    </xf>
    <xf numFmtId="0" fontId="2" fillId="0" borderId="43" xfId="0" applyFont="1" applyFill="1" applyBorder="1" applyAlignment="1" applyProtection="1">
      <alignment horizontal="left" vertical="center" wrapText="1"/>
      <protection/>
    </xf>
    <xf numFmtId="0" fontId="2" fillId="36" borderId="27" xfId="0" applyFont="1" applyFill="1" applyBorder="1" applyAlignment="1" applyProtection="1">
      <alignment horizontal="center" vertical="center"/>
      <protection/>
    </xf>
    <xf numFmtId="191" fontId="3" fillId="35" borderId="29" xfId="0" applyNumberFormat="1" applyFont="1" applyFill="1" applyBorder="1" applyAlignment="1" applyProtection="1">
      <alignment horizontal="center" vertical="center"/>
      <protection/>
    </xf>
    <xf numFmtId="186" fontId="2" fillId="35" borderId="30" xfId="0" applyNumberFormat="1" applyFont="1" applyFill="1" applyBorder="1" applyAlignment="1" applyProtection="1">
      <alignment horizontal="center" vertical="center"/>
      <protection locked="0"/>
    </xf>
    <xf numFmtId="186" fontId="2" fillId="33" borderId="30" xfId="0" applyNumberFormat="1" applyFont="1" applyFill="1" applyBorder="1" applyAlignment="1" applyProtection="1">
      <alignment horizontal="center" vertical="center"/>
      <protection locked="0"/>
    </xf>
    <xf numFmtId="185" fontId="2" fillId="33" borderId="30" xfId="0" applyNumberFormat="1" applyFont="1" applyFill="1" applyBorder="1" applyAlignment="1" applyProtection="1">
      <alignment horizontal="center" vertical="center"/>
      <protection/>
    </xf>
    <xf numFmtId="186" fontId="2" fillId="33" borderId="44"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hidden="1"/>
    </xf>
    <xf numFmtId="0" fontId="4" fillId="32" borderId="0" xfId="42" applyFill="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A178"/>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97" width="2.75390625" style="22" customWidth="1"/>
    <col min="98" max="16384" width="2.75390625" style="22" customWidth="1"/>
  </cols>
  <sheetData>
    <row r="1" spans="2:53" ht="15" customHeight="1">
      <c r="B1" s="279" t="s">
        <v>284</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row>
    <row r="2" spans="2:53" ht="15" customHeight="1" thickBot="1">
      <c r="B2" s="280" t="s">
        <v>86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1"/>
      <c r="AO2" s="21"/>
      <c r="AP2" s="21"/>
      <c r="AQ2" s="21"/>
      <c r="AR2" s="21"/>
      <c r="AS2" s="21"/>
      <c r="AT2" s="21"/>
      <c r="AU2" s="21"/>
      <c r="AV2" s="21"/>
      <c r="AW2" s="21"/>
      <c r="AX2" s="21"/>
      <c r="AY2" s="21"/>
      <c r="AZ2" s="21"/>
      <c r="BA2" s="21"/>
    </row>
    <row r="3" spans="2:53" ht="12"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5"/>
    </row>
    <row r="4" spans="2:53" ht="10.5" customHeight="1">
      <c r="B4" s="26"/>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98"/>
      <c r="AH4" s="98"/>
      <c r="AI4" s="98"/>
      <c r="AJ4" s="98"/>
      <c r="AK4" s="98"/>
      <c r="AL4" s="98"/>
      <c r="AM4" s="98"/>
      <c r="AN4" s="98"/>
      <c r="AO4" s="98"/>
      <c r="AP4" s="98"/>
      <c r="AQ4" s="98"/>
      <c r="AR4" s="98"/>
      <c r="AS4" s="98"/>
      <c r="AT4" s="98"/>
      <c r="AU4" s="98"/>
      <c r="AV4" s="98"/>
      <c r="AW4" s="98"/>
      <c r="AX4" s="98"/>
      <c r="AY4" s="98"/>
      <c r="AZ4" s="99" t="s">
        <v>91</v>
      </c>
      <c r="BA4" s="28"/>
    </row>
    <row r="5" spans="2:53" ht="10.5" customHeight="1">
      <c r="B5" s="26"/>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98"/>
      <c r="AH5" s="98"/>
      <c r="AI5" s="98"/>
      <c r="AJ5" s="98"/>
      <c r="AK5" s="98"/>
      <c r="AL5" s="98"/>
      <c r="AM5" s="98"/>
      <c r="AN5" s="98"/>
      <c r="AO5" s="98"/>
      <c r="AP5" s="98"/>
      <c r="AQ5" s="98"/>
      <c r="AR5" s="98"/>
      <c r="AS5" s="98"/>
      <c r="AT5" s="98"/>
      <c r="AU5" s="98"/>
      <c r="AV5" s="98"/>
      <c r="AW5" s="98"/>
      <c r="AX5" s="98"/>
      <c r="AY5" s="98"/>
      <c r="AZ5" s="99" t="s">
        <v>171</v>
      </c>
      <c r="BA5" s="28"/>
    </row>
    <row r="6" spans="2:53" ht="10.5" customHeight="1">
      <c r="B6" s="26"/>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98"/>
      <c r="AH6" s="98"/>
      <c r="AI6" s="98"/>
      <c r="AJ6" s="98"/>
      <c r="AK6" s="98"/>
      <c r="AL6" s="98"/>
      <c r="AM6" s="98"/>
      <c r="AN6" s="98"/>
      <c r="AO6" s="98"/>
      <c r="AP6" s="98"/>
      <c r="AQ6" s="98"/>
      <c r="AR6" s="98"/>
      <c r="AS6" s="98"/>
      <c r="AT6" s="98"/>
      <c r="AU6" s="98"/>
      <c r="AV6" s="98"/>
      <c r="AW6" s="98"/>
      <c r="AX6" s="98"/>
      <c r="AY6" s="98"/>
      <c r="AZ6" s="99" t="s">
        <v>172</v>
      </c>
      <c r="BA6" s="28"/>
    </row>
    <row r="7" spans="2:53" ht="10.5" customHeight="1">
      <c r="B7" s="26"/>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98"/>
      <c r="AH7" s="98"/>
      <c r="AI7" s="98"/>
      <c r="AJ7" s="98"/>
      <c r="AK7" s="98"/>
      <c r="AL7" s="98"/>
      <c r="AM7" s="98"/>
      <c r="AN7" s="98"/>
      <c r="AO7" s="98"/>
      <c r="AP7" s="98"/>
      <c r="AQ7" s="98"/>
      <c r="AR7" s="98"/>
      <c r="AS7" s="98"/>
      <c r="AT7" s="98"/>
      <c r="AU7" s="98"/>
      <c r="AV7" s="98"/>
      <c r="AW7" s="98"/>
      <c r="AX7" s="98"/>
      <c r="AY7" s="98"/>
      <c r="AZ7" s="99" t="s">
        <v>173</v>
      </c>
      <c r="BA7" s="28"/>
    </row>
    <row r="8" spans="2:53" ht="10.5" customHeight="1">
      <c r="B8" s="2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98"/>
      <c r="AH8" s="98"/>
      <c r="AI8" s="98"/>
      <c r="AJ8" s="98"/>
      <c r="AK8" s="98"/>
      <c r="AL8" s="98"/>
      <c r="AM8" s="98"/>
      <c r="AN8" s="98"/>
      <c r="AO8" s="98"/>
      <c r="AP8" s="98"/>
      <c r="AQ8" s="98"/>
      <c r="AR8" s="98"/>
      <c r="AS8" s="98"/>
      <c r="AT8" s="98"/>
      <c r="AU8" s="98"/>
      <c r="AV8" s="98"/>
      <c r="AW8" s="98"/>
      <c r="AX8" s="98"/>
      <c r="AY8" s="98"/>
      <c r="AZ8" s="99" t="s">
        <v>112</v>
      </c>
      <c r="BA8" s="28"/>
    </row>
    <row r="9" spans="2:53" ht="10.5" customHeight="1">
      <c r="B9" s="26"/>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98"/>
      <c r="AH9" s="98"/>
      <c r="AI9" s="98"/>
      <c r="AJ9" s="98"/>
      <c r="AK9" s="98"/>
      <c r="AL9" s="98"/>
      <c r="AM9" s="98"/>
      <c r="AN9" s="98"/>
      <c r="AO9" s="98"/>
      <c r="AP9" s="98"/>
      <c r="AQ9" s="98"/>
      <c r="AR9" s="98"/>
      <c r="AS9" s="98"/>
      <c r="AT9" s="98"/>
      <c r="AU9" s="98"/>
      <c r="AV9" s="98"/>
      <c r="AW9" s="98"/>
      <c r="AX9" s="98"/>
      <c r="AY9" s="98"/>
      <c r="AZ9" s="99" t="s">
        <v>241</v>
      </c>
      <c r="BA9" s="28"/>
    </row>
    <row r="10" spans="2:53" ht="12" customHeight="1">
      <c r="B10" s="2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27"/>
      <c r="AL10" s="27"/>
      <c r="AM10" s="27"/>
      <c r="AN10" s="27"/>
      <c r="AO10" s="27"/>
      <c r="AP10" s="27"/>
      <c r="AQ10" s="27"/>
      <c r="AR10" s="27"/>
      <c r="AS10" s="27"/>
      <c r="AT10" s="27"/>
      <c r="AU10" s="27"/>
      <c r="AV10" s="27"/>
      <c r="AW10" s="27"/>
      <c r="AX10" s="27"/>
      <c r="AY10" s="27"/>
      <c r="AZ10" s="27"/>
      <c r="BA10" s="28"/>
    </row>
    <row r="11" spans="2:53" ht="15" customHeight="1">
      <c r="B11" s="26"/>
      <c r="C11" s="15"/>
      <c r="D11" s="15"/>
      <c r="E11" s="15"/>
      <c r="F11" s="15"/>
      <c r="G11" s="15"/>
      <c r="H11" s="15"/>
      <c r="I11" s="15"/>
      <c r="J11" s="29"/>
      <c r="K11" s="29"/>
      <c r="L11" s="30"/>
      <c r="M11" s="281" t="s">
        <v>89</v>
      </c>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3"/>
      <c r="AQ11" s="31"/>
      <c r="AR11" s="31"/>
      <c r="AS11" s="31"/>
      <c r="AT11" s="29"/>
      <c r="AU11" s="29"/>
      <c r="AV11" s="32"/>
      <c r="AW11" s="32"/>
      <c r="AX11" s="32"/>
      <c r="AY11" s="32"/>
      <c r="AZ11" s="32"/>
      <c r="BA11" s="28"/>
    </row>
    <row r="12" spans="2:53" ht="12" customHeight="1">
      <c r="B12" s="26"/>
      <c r="C12" s="15"/>
      <c r="D12" s="15"/>
      <c r="E12" s="15"/>
      <c r="F12" s="15"/>
      <c r="G12" s="15"/>
      <c r="H12" s="15"/>
      <c r="I12" s="15"/>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32"/>
      <c r="AW12" s="32"/>
      <c r="AX12" s="32"/>
      <c r="AY12" s="32"/>
      <c r="AZ12" s="32"/>
      <c r="BA12" s="28"/>
    </row>
    <row r="13" spans="2:53" ht="15" customHeight="1">
      <c r="B13" s="26"/>
      <c r="C13" s="15"/>
      <c r="D13" s="15"/>
      <c r="E13" s="15"/>
      <c r="F13" s="15"/>
      <c r="G13" s="33"/>
      <c r="H13" s="33"/>
      <c r="I13" s="33"/>
      <c r="J13" s="33"/>
      <c r="K13" s="284" t="s">
        <v>113</v>
      </c>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6"/>
      <c r="AS13" s="33"/>
      <c r="AT13" s="33"/>
      <c r="AU13" s="33"/>
      <c r="AV13" s="33"/>
      <c r="AW13" s="34"/>
      <c r="AX13" s="34"/>
      <c r="AY13" s="34"/>
      <c r="AZ13" s="15"/>
      <c r="BA13" s="28"/>
    </row>
    <row r="14" spans="2:53" ht="12" customHeight="1">
      <c r="B14" s="26"/>
      <c r="C14" s="15"/>
      <c r="D14" s="15"/>
      <c r="E14" s="15"/>
      <c r="F14" s="15"/>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5"/>
      <c r="BA14" s="28"/>
    </row>
    <row r="15" spans="2:53" ht="12.75" customHeight="1">
      <c r="B15" s="26"/>
      <c r="C15" s="15"/>
      <c r="D15" s="15"/>
      <c r="E15" s="15"/>
      <c r="F15" s="15"/>
      <c r="G15" s="13"/>
      <c r="H15" s="13"/>
      <c r="I15" s="13"/>
      <c r="J15" s="307" t="s">
        <v>286</v>
      </c>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9"/>
      <c r="AT15" s="13"/>
      <c r="AU15" s="13"/>
      <c r="AV15" s="13"/>
      <c r="AW15" s="13"/>
      <c r="AX15" s="13"/>
      <c r="AY15" s="13"/>
      <c r="AZ15" s="15"/>
      <c r="BA15" s="28"/>
    </row>
    <row r="16" spans="2:53" ht="12.75" customHeight="1">
      <c r="B16" s="26"/>
      <c r="C16" s="15"/>
      <c r="D16" s="15"/>
      <c r="E16" s="15"/>
      <c r="F16" s="15"/>
      <c r="G16" s="15"/>
      <c r="H16" s="15"/>
      <c r="I16" s="15"/>
      <c r="J16" s="310"/>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2"/>
      <c r="AT16" s="15"/>
      <c r="AU16" s="15"/>
      <c r="AV16" s="15"/>
      <c r="AW16" s="15"/>
      <c r="AX16" s="15"/>
      <c r="AY16" s="15"/>
      <c r="AZ16" s="15"/>
      <c r="BA16" s="28"/>
    </row>
    <row r="17" spans="2:53" ht="12.75" customHeight="1">
      <c r="B17" s="26"/>
      <c r="C17" s="15"/>
      <c r="D17" s="15"/>
      <c r="E17" s="15"/>
      <c r="F17" s="15"/>
      <c r="G17" s="15"/>
      <c r="H17" s="15"/>
      <c r="I17" s="15"/>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2"/>
      <c r="AT17" s="15"/>
      <c r="AU17" s="15"/>
      <c r="AV17" s="15"/>
      <c r="AW17" s="15"/>
      <c r="AX17" s="15"/>
      <c r="AY17" s="15"/>
      <c r="AZ17" s="15"/>
      <c r="BA17" s="28"/>
    </row>
    <row r="18" spans="2:53" ht="12.75" customHeight="1">
      <c r="B18" s="26"/>
      <c r="C18" s="15"/>
      <c r="D18" s="15"/>
      <c r="E18" s="15"/>
      <c r="F18" s="15"/>
      <c r="G18" s="15"/>
      <c r="H18" s="15"/>
      <c r="I18" s="15"/>
      <c r="J18" s="313"/>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5"/>
      <c r="AT18" s="16"/>
      <c r="AU18" s="16"/>
      <c r="AV18" s="16"/>
      <c r="AW18" s="16"/>
      <c r="AX18" s="16"/>
      <c r="AY18" s="16"/>
      <c r="AZ18" s="16"/>
      <c r="BA18" s="28"/>
    </row>
    <row r="19" spans="2:53" ht="12" customHeight="1">
      <c r="B19" s="26"/>
      <c r="C19" s="15"/>
      <c r="D19" s="15"/>
      <c r="E19" s="15"/>
      <c r="F19" s="15"/>
      <c r="G19" s="15"/>
      <c r="H19" s="15"/>
      <c r="I19" s="15"/>
      <c r="J19" s="15"/>
      <c r="K19" s="15"/>
      <c r="L19" s="1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15"/>
      <c r="AR19" s="15"/>
      <c r="AS19" s="15"/>
      <c r="AT19" s="16"/>
      <c r="AU19" s="16"/>
      <c r="AV19" s="16"/>
      <c r="AW19" s="16"/>
      <c r="AX19" s="16"/>
      <c r="AY19" s="16"/>
      <c r="AZ19" s="16"/>
      <c r="BA19" s="28"/>
    </row>
    <row r="20" spans="2:53" ht="4.5" customHeight="1">
      <c r="B20" s="26"/>
      <c r="C20" s="15"/>
      <c r="D20" s="15"/>
      <c r="E20" s="15"/>
      <c r="F20" s="15"/>
      <c r="G20" s="15"/>
      <c r="H20" s="15"/>
      <c r="I20" s="15"/>
      <c r="J20" s="15"/>
      <c r="K20" s="42"/>
      <c r="L20" s="78"/>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78"/>
      <c r="AR20" s="44"/>
      <c r="AS20" s="15"/>
      <c r="AT20" s="16"/>
      <c r="AU20" s="16"/>
      <c r="AV20" s="16"/>
      <c r="AW20" s="16"/>
      <c r="AX20" s="16"/>
      <c r="AY20" s="16"/>
      <c r="AZ20" s="16"/>
      <c r="BA20" s="28"/>
    </row>
    <row r="21" spans="2:53" ht="12" customHeight="1">
      <c r="B21" s="26"/>
      <c r="C21" s="15"/>
      <c r="D21" s="15"/>
      <c r="E21" s="15"/>
      <c r="F21" s="15"/>
      <c r="G21" s="13"/>
      <c r="H21" s="13"/>
      <c r="I21" s="13"/>
      <c r="J21" s="36"/>
      <c r="K21" s="79"/>
      <c r="L21" s="36"/>
      <c r="M21" s="17"/>
      <c r="N21" s="37"/>
      <c r="O21" s="37"/>
      <c r="P21" s="37"/>
      <c r="Q21" s="316" t="s">
        <v>141</v>
      </c>
      <c r="R21" s="316"/>
      <c r="S21" s="316"/>
      <c r="T21" s="316"/>
      <c r="U21" s="316"/>
      <c r="V21" s="316"/>
      <c r="W21" s="316"/>
      <c r="X21" s="316"/>
      <c r="Y21" s="316"/>
      <c r="Z21" s="316"/>
      <c r="AA21" s="316"/>
      <c r="AB21" s="316"/>
      <c r="AC21" s="316"/>
      <c r="AD21" s="316"/>
      <c r="AE21" s="316"/>
      <c r="AF21" s="316"/>
      <c r="AG21" s="316"/>
      <c r="AH21" s="316"/>
      <c r="AI21" s="316"/>
      <c r="AJ21" s="316"/>
      <c r="AK21" s="316"/>
      <c r="AL21" s="316"/>
      <c r="AM21" s="37"/>
      <c r="AN21" s="37"/>
      <c r="AO21" s="37"/>
      <c r="AP21" s="37"/>
      <c r="AQ21" s="36"/>
      <c r="AR21" s="83"/>
      <c r="AS21" s="36"/>
      <c r="AT21" s="13"/>
      <c r="AU21" s="13"/>
      <c r="AV21" s="13"/>
      <c r="AW21" s="13"/>
      <c r="AX21" s="13"/>
      <c r="AY21" s="13"/>
      <c r="AZ21" s="15"/>
      <c r="BA21" s="28"/>
    </row>
    <row r="22" spans="2:53" ht="15" customHeight="1">
      <c r="B22" s="26"/>
      <c r="C22" s="15"/>
      <c r="D22" s="15"/>
      <c r="E22" s="15"/>
      <c r="F22" s="15"/>
      <c r="G22" s="13"/>
      <c r="H22" s="13"/>
      <c r="I22" s="13"/>
      <c r="J22" s="36"/>
      <c r="K22" s="324" t="s">
        <v>143</v>
      </c>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6"/>
      <c r="AS22" s="20"/>
      <c r="AT22" s="20"/>
      <c r="AU22" s="20"/>
      <c r="AV22" s="20"/>
      <c r="AW22" s="20"/>
      <c r="AX22" s="20"/>
      <c r="AY22" s="20"/>
      <c r="AZ22" s="15"/>
      <c r="BA22" s="28"/>
    </row>
    <row r="23" spans="2:53" ht="12" customHeight="1">
      <c r="B23" s="26"/>
      <c r="C23" s="15"/>
      <c r="D23" s="15"/>
      <c r="E23" s="15"/>
      <c r="F23" s="15"/>
      <c r="G23" s="15"/>
      <c r="H23" s="15"/>
      <c r="I23" s="15"/>
      <c r="J23" s="12"/>
      <c r="K23" s="80"/>
      <c r="L23" s="12"/>
      <c r="M23" s="38"/>
      <c r="N23" s="38"/>
      <c r="O23" s="38"/>
      <c r="P23" s="38"/>
      <c r="Q23" s="75"/>
      <c r="R23" s="73"/>
      <c r="S23" s="319" t="s">
        <v>116</v>
      </c>
      <c r="T23" s="319"/>
      <c r="U23" s="319"/>
      <c r="V23" s="319"/>
      <c r="W23" s="319"/>
      <c r="X23" s="319"/>
      <c r="Y23" s="317"/>
      <c r="Z23" s="317"/>
      <c r="AA23" s="317"/>
      <c r="AB23" s="317"/>
      <c r="AC23" s="317"/>
      <c r="AD23" s="318">
        <v>20</v>
      </c>
      <c r="AE23" s="318"/>
      <c r="AF23" s="323"/>
      <c r="AG23" s="323"/>
      <c r="AH23" s="74" t="s">
        <v>144</v>
      </c>
      <c r="AI23" s="74"/>
      <c r="AJ23" s="75"/>
      <c r="AK23" s="75"/>
      <c r="AL23" s="75"/>
      <c r="AM23" s="38"/>
      <c r="AN23" s="38"/>
      <c r="AO23" s="38"/>
      <c r="AP23" s="38"/>
      <c r="AQ23" s="12"/>
      <c r="AR23" s="84"/>
      <c r="AS23" s="12"/>
      <c r="AT23" s="15"/>
      <c r="AU23" s="15"/>
      <c r="AV23" s="15"/>
      <c r="AW23" s="15"/>
      <c r="AX23" s="15"/>
      <c r="AY23" s="15"/>
      <c r="AZ23" s="15"/>
      <c r="BA23" s="28"/>
    </row>
    <row r="24" spans="2:53" ht="12.75" customHeight="1">
      <c r="B24" s="26"/>
      <c r="C24" s="15"/>
      <c r="D24" s="15"/>
      <c r="E24" s="15"/>
      <c r="F24" s="15"/>
      <c r="G24" s="15"/>
      <c r="H24" s="15"/>
      <c r="I24" s="15"/>
      <c r="J24" s="12"/>
      <c r="K24" s="81"/>
      <c r="L24" s="82"/>
      <c r="M24" s="39"/>
      <c r="N24" s="39"/>
      <c r="O24" s="39"/>
      <c r="P24" s="39"/>
      <c r="Q24" s="39"/>
      <c r="R24" s="39"/>
      <c r="S24" s="39"/>
      <c r="T24" s="39"/>
      <c r="U24" s="39"/>
      <c r="V24" s="39"/>
      <c r="W24" s="39"/>
      <c r="X24" s="39"/>
      <c r="Y24" s="294" t="s">
        <v>174</v>
      </c>
      <c r="Z24" s="294"/>
      <c r="AA24" s="294"/>
      <c r="AB24" s="294"/>
      <c r="AC24" s="294"/>
      <c r="AD24" s="39"/>
      <c r="AE24" s="39"/>
      <c r="AF24" s="293"/>
      <c r="AG24" s="293"/>
      <c r="AH24" s="39"/>
      <c r="AI24" s="39"/>
      <c r="AJ24" s="39"/>
      <c r="AK24" s="39"/>
      <c r="AL24" s="39"/>
      <c r="AM24" s="39"/>
      <c r="AN24" s="39"/>
      <c r="AO24" s="39"/>
      <c r="AP24" s="39"/>
      <c r="AQ24" s="82"/>
      <c r="AR24" s="85"/>
      <c r="AS24" s="12"/>
      <c r="AT24" s="16"/>
      <c r="AU24" s="16"/>
      <c r="AV24" s="16"/>
      <c r="AW24" s="16"/>
      <c r="AX24" s="16"/>
      <c r="AY24" s="16"/>
      <c r="AZ24" s="16"/>
      <c r="BA24" s="28"/>
    </row>
    <row r="25" spans="2:53" ht="12" customHeight="1">
      <c r="B25" s="2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28"/>
    </row>
    <row r="26" spans="2:53" ht="19.5" customHeight="1">
      <c r="B26" s="26"/>
      <c r="C26" s="320" t="s">
        <v>145</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2"/>
      <c r="AD26" s="320" t="s">
        <v>114</v>
      </c>
      <c r="AE26" s="321"/>
      <c r="AF26" s="321"/>
      <c r="AG26" s="321"/>
      <c r="AH26" s="321"/>
      <c r="AI26" s="321"/>
      <c r="AJ26" s="321"/>
      <c r="AK26" s="321"/>
      <c r="AL26" s="321"/>
      <c r="AM26" s="40"/>
      <c r="AN26" s="331" t="s">
        <v>142</v>
      </c>
      <c r="AO26" s="332"/>
      <c r="AP26" s="332"/>
      <c r="AQ26" s="332"/>
      <c r="AR26" s="332"/>
      <c r="AS26" s="332"/>
      <c r="AT26" s="332"/>
      <c r="AU26" s="332"/>
      <c r="AV26" s="332"/>
      <c r="AW26" s="332"/>
      <c r="AX26" s="332"/>
      <c r="AY26" s="332"/>
      <c r="AZ26" s="333"/>
      <c r="BA26" s="28"/>
    </row>
    <row r="27" spans="2:53" ht="12" customHeight="1">
      <c r="B27" s="26"/>
      <c r="C27" s="338" t="s">
        <v>199</v>
      </c>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40"/>
      <c r="AD27" s="328" t="s">
        <v>200</v>
      </c>
      <c r="AE27" s="329"/>
      <c r="AF27" s="329"/>
      <c r="AG27" s="329"/>
      <c r="AH27" s="329"/>
      <c r="AI27" s="329"/>
      <c r="AJ27" s="329"/>
      <c r="AK27" s="329"/>
      <c r="AL27" s="330"/>
      <c r="AM27" s="41"/>
      <c r="AN27" s="334"/>
      <c r="AO27" s="335"/>
      <c r="AP27" s="335"/>
      <c r="AQ27" s="335"/>
      <c r="AR27" s="335"/>
      <c r="AS27" s="335"/>
      <c r="AT27" s="335"/>
      <c r="AU27" s="335"/>
      <c r="AV27" s="335"/>
      <c r="AW27" s="335"/>
      <c r="AX27" s="335"/>
      <c r="AY27" s="335"/>
      <c r="AZ27" s="336"/>
      <c r="BA27" s="28"/>
    </row>
    <row r="28" spans="2:53" ht="12" customHeight="1">
      <c r="B28" s="26"/>
      <c r="C28" s="240" t="s">
        <v>146</v>
      </c>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2"/>
      <c r="AD28" s="236"/>
      <c r="AE28" s="237"/>
      <c r="AF28" s="237"/>
      <c r="AG28" s="237"/>
      <c r="AH28" s="237"/>
      <c r="AI28" s="237"/>
      <c r="AJ28" s="237"/>
      <c r="AK28" s="237"/>
      <c r="AL28" s="238"/>
      <c r="AM28" s="41"/>
      <c r="AN28" s="327" t="s">
        <v>92</v>
      </c>
      <c r="AO28" s="327"/>
      <c r="AP28" s="327"/>
      <c r="AQ28" s="327"/>
      <c r="AR28" s="327"/>
      <c r="AS28" s="327"/>
      <c r="AT28" s="327"/>
      <c r="AU28" s="327"/>
      <c r="AV28" s="327"/>
      <c r="AW28" s="337" t="s">
        <v>281</v>
      </c>
      <c r="AX28" s="337"/>
      <c r="AY28" s="337"/>
      <c r="AZ28" s="337"/>
      <c r="BA28" s="28"/>
    </row>
    <row r="29" spans="2:53" ht="12" customHeight="1">
      <c r="B29" s="26"/>
      <c r="C29" s="240"/>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2"/>
      <c r="AD29" s="236"/>
      <c r="AE29" s="237"/>
      <c r="AF29" s="237"/>
      <c r="AG29" s="237"/>
      <c r="AH29" s="237"/>
      <c r="AI29" s="237"/>
      <c r="AJ29" s="237"/>
      <c r="AK29" s="237"/>
      <c r="AL29" s="238"/>
      <c r="AM29" s="41"/>
      <c r="AN29" s="327"/>
      <c r="AO29" s="327"/>
      <c r="AP29" s="327"/>
      <c r="AQ29" s="327"/>
      <c r="AR29" s="327"/>
      <c r="AS29" s="327"/>
      <c r="AT29" s="327"/>
      <c r="AU29" s="327"/>
      <c r="AV29" s="327"/>
      <c r="AW29" s="337"/>
      <c r="AX29" s="337"/>
      <c r="AY29" s="337"/>
      <c r="AZ29" s="337"/>
      <c r="BA29" s="28"/>
    </row>
    <row r="30" spans="2:53" ht="12" customHeight="1">
      <c r="B30" s="26"/>
      <c r="C30" s="243" t="s">
        <v>215</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5"/>
      <c r="AD30" s="236" t="s">
        <v>201</v>
      </c>
      <c r="AE30" s="237"/>
      <c r="AF30" s="237"/>
      <c r="AG30" s="237"/>
      <c r="AH30" s="237"/>
      <c r="AI30" s="237"/>
      <c r="AJ30" s="237"/>
      <c r="AK30" s="237"/>
      <c r="AL30" s="238"/>
      <c r="AM30" s="41"/>
      <c r="AN30" s="20"/>
      <c r="AO30" s="20"/>
      <c r="AP30" s="20"/>
      <c r="AQ30" s="20"/>
      <c r="AR30" s="20"/>
      <c r="AS30" s="20"/>
      <c r="AT30" s="20"/>
      <c r="AU30" s="20"/>
      <c r="AV30" s="20"/>
      <c r="AW30" s="20"/>
      <c r="AX30" s="20"/>
      <c r="AY30" s="20"/>
      <c r="AZ30" s="20"/>
      <c r="BA30" s="28"/>
    </row>
    <row r="31" spans="2:53" ht="12" customHeight="1">
      <c r="B31" s="26"/>
      <c r="C31" s="243"/>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5"/>
      <c r="AD31" s="236"/>
      <c r="AE31" s="237"/>
      <c r="AF31" s="237"/>
      <c r="AG31" s="237"/>
      <c r="AH31" s="237"/>
      <c r="AI31" s="237"/>
      <c r="AJ31" s="237"/>
      <c r="AK31" s="237"/>
      <c r="AL31" s="238"/>
      <c r="AM31" s="41"/>
      <c r="AN31" s="20"/>
      <c r="AO31" s="20"/>
      <c r="AP31" s="20"/>
      <c r="AQ31" s="20"/>
      <c r="AR31" s="20"/>
      <c r="AS31" s="20"/>
      <c r="AT31" s="20"/>
      <c r="AU31" s="20"/>
      <c r="AV31" s="20"/>
      <c r="AW31" s="20"/>
      <c r="AX31" s="20"/>
      <c r="AY31" s="20"/>
      <c r="AZ31" s="20"/>
      <c r="BA31" s="28"/>
    </row>
    <row r="32" spans="2:53" ht="12" customHeight="1">
      <c r="B32" s="26"/>
      <c r="C32" s="240" t="s">
        <v>287</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2"/>
      <c r="AD32" s="236"/>
      <c r="AE32" s="237"/>
      <c r="AF32" s="237"/>
      <c r="AG32" s="237"/>
      <c r="AH32" s="237"/>
      <c r="AI32" s="237"/>
      <c r="AJ32" s="237"/>
      <c r="AK32" s="237"/>
      <c r="AL32" s="238"/>
      <c r="AM32" s="41"/>
      <c r="AN32" s="287" t="s">
        <v>90</v>
      </c>
      <c r="AO32" s="288"/>
      <c r="AP32" s="288"/>
      <c r="AQ32" s="288"/>
      <c r="AR32" s="288"/>
      <c r="AS32" s="288"/>
      <c r="AT32" s="288"/>
      <c r="AU32" s="288"/>
      <c r="AV32" s="288"/>
      <c r="AW32" s="288"/>
      <c r="AX32" s="288"/>
      <c r="AY32" s="288"/>
      <c r="AZ32" s="289"/>
      <c r="BA32" s="28"/>
    </row>
    <row r="33" spans="2:53" ht="12" customHeight="1">
      <c r="B33" s="26"/>
      <c r="C33" s="295" t="s">
        <v>288</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7"/>
      <c r="AD33" s="86"/>
      <c r="AE33" s="87"/>
      <c r="AF33" s="87"/>
      <c r="AG33" s="87"/>
      <c r="AH33" s="87"/>
      <c r="AI33" s="87"/>
      <c r="AJ33" s="87"/>
      <c r="AK33" s="87"/>
      <c r="AL33" s="88"/>
      <c r="AM33" s="41"/>
      <c r="AN33" s="290"/>
      <c r="AO33" s="291"/>
      <c r="AP33" s="291"/>
      <c r="AQ33" s="291"/>
      <c r="AR33" s="291"/>
      <c r="AS33" s="291"/>
      <c r="AT33" s="291"/>
      <c r="AU33" s="291"/>
      <c r="AV33" s="291"/>
      <c r="AW33" s="291"/>
      <c r="AX33" s="291"/>
      <c r="AY33" s="291"/>
      <c r="AZ33" s="292"/>
      <c r="BA33" s="28"/>
    </row>
    <row r="34" spans="2:53" ht="12" customHeight="1">
      <c r="B34" s="26"/>
      <c r="C34" s="295"/>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7"/>
      <c r="AD34" s="86"/>
      <c r="AE34" s="87"/>
      <c r="AF34" s="87"/>
      <c r="AG34" s="87"/>
      <c r="AH34" s="87"/>
      <c r="AI34" s="87"/>
      <c r="AJ34" s="87"/>
      <c r="AK34" s="87"/>
      <c r="AL34" s="88"/>
      <c r="AM34" s="41"/>
      <c r="AN34" s="20"/>
      <c r="AO34" s="20"/>
      <c r="AP34" s="20"/>
      <c r="AQ34" s="20"/>
      <c r="AR34" s="20"/>
      <c r="AS34" s="20"/>
      <c r="AT34" s="20"/>
      <c r="AU34" s="20"/>
      <c r="AV34" s="20"/>
      <c r="AW34" s="20"/>
      <c r="AX34" s="20"/>
      <c r="AY34" s="20"/>
      <c r="AZ34" s="20"/>
      <c r="BA34" s="28"/>
    </row>
    <row r="35" spans="2:53" ht="12" customHeight="1">
      <c r="B35" s="26"/>
      <c r="C35" s="240" t="s">
        <v>289</v>
      </c>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2"/>
      <c r="AD35" s="298" t="s">
        <v>216</v>
      </c>
      <c r="AE35" s="299"/>
      <c r="AF35" s="299"/>
      <c r="AG35" s="299"/>
      <c r="AH35" s="299"/>
      <c r="AI35" s="299"/>
      <c r="AJ35" s="299"/>
      <c r="AK35" s="299"/>
      <c r="AL35" s="300"/>
      <c r="AM35" s="41"/>
      <c r="AN35" s="20"/>
      <c r="AO35" s="20"/>
      <c r="AP35" s="20"/>
      <c r="AQ35" s="20"/>
      <c r="AR35" s="20"/>
      <c r="AS35" s="20"/>
      <c r="AT35" s="20"/>
      <c r="AU35" s="20"/>
      <c r="AV35" s="20"/>
      <c r="AW35" s="20"/>
      <c r="AX35" s="20"/>
      <c r="AY35" s="20"/>
      <c r="AZ35" s="20"/>
      <c r="BA35" s="28"/>
    </row>
    <row r="36" spans="2:53" ht="12" customHeight="1">
      <c r="B36" s="26"/>
      <c r="C36" s="89"/>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1"/>
      <c r="AD36" s="301"/>
      <c r="AE36" s="302"/>
      <c r="AF36" s="302"/>
      <c r="AG36" s="302"/>
      <c r="AH36" s="302"/>
      <c r="AI36" s="302"/>
      <c r="AJ36" s="302"/>
      <c r="AK36" s="302"/>
      <c r="AL36" s="303"/>
      <c r="AM36" s="41"/>
      <c r="AN36" s="20"/>
      <c r="AO36" s="20"/>
      <c r="AP36" s="20"/>
      <c r="AQ36" s="20"/>
      <c r="AR36" s="20"/>
      <c r="AS36" s="20"/>
      <c r="AT36" s="20"/>
      <c r="AU36" s="20"/>
      <c r="AV36" s="20"/>
      <c r="AW36" s="20"/>
      <c r="AX36" s="20"/>
      <c r="AY36" s="20"/>
      <c r="AZ36" s="20"/>
      <c r="BA36" s="28"/>
    </row>
    <row r="37" spans="2:53" ht="12" customHeight="1">
      <c r="B37" s="26"/>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28"/>
    </row>
    <row r="38" spans="2:53" ht="5.25" customHeight="1">
      <c r="B38" s="26"/>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4"/>
      <c r="BA38" s="28"/>
    </row>
    <row r="39" spans="2:53" ht="12" customHeight="1">
      <c r="B39" s="26"/>
      <c r="C39" s="40"/>
      <c r="D39" s="12" t="s">
        <v>147</v>
      </c>
      <c r="E39" s="12"/>
      <c r="F39" s="12"/>
      <c r="G39" s="12"/>
      <c r="H39" s="12"/>
      <c r="I39" s="12"/>
      <c r="J39" s="12"/>
      <c r="K39" s="12"/>
      <c r="L39" s="12"/>
      <c r="M39" s="12"/>
      <c r="N39" s="12"/>
      <c r="O39" s="12"/>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45"/>
      <c r="BA39" s="28"/>
    </row>
    <row r="40" spans="2:53" ht="12" customHeight="1">
      <c r="B40" s="26"/>
      <c r="C40" s="40"/>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45"/>
      <c r="BA40" s="28"/>
    </row>
    <row r="41" spans="2:53" ht="12" customHeight="1">
      <c r="B41" s="26"/>
      <c r="C41" s="46"/>
      <c r="D41" s="12" t="s">
        <v>115</v>
      </c>
      <c r="E41" s="12"/>
      <c r="F41" s="12"/>
      <c r="G41" s="12"/>
      <c r="H41" s="12"/>
      <c r="I41" s="12"/>
      <c r="J41" s="12"/>
      <c r="K41" s="12"/>
      <c r="L41" s="12"/>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45"/>
      <c r="BA41" s="28"/>
    </row>
    <row r="42" spans="2:53" ht="12" customHeight="1">
      <c r="B42" s="26"/>
      <c r="C42" s="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45"/>
      <c r="BA42" s="28"/>
    </row>
    <row r="43" spans="2:53" ht="12" customHeight="1">
      <c r="B43" s="26"/>
      <c r="C43" s="46"/>
      <c r="D43" s="12" t="s">
        <v>175</v>
      </c>
      <c r="E43" s="12"/>
      <c r="F43" s="12"/>
      <c r="G43" s="12"/>
      <c r="H43" s="12"/>
      <c r="I43" s="12"/>
      <c r="J43" s="12"/>
      <c r="K43" s="12"/>
      <c r="L43" s="12"/>
      <c r="M43" s="100"/>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45"/>
      <c r="BA43" s="28"/>
    </row>
    <row r="44" spans="2:53" ht="12" customHeight="1">
      <c r="B44" s="2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9"/>
      <c r="BA44" s="28"/>
    </row>
    <row r="45" spans="2:53" ht="12" customHeight="1">
      <c r="B45" s="26"/>
      <c r="C45" s="219" t="s">
        <v>202</v>
      </c>
      <c r="D45" s="220"/>
      <c r="E45" s="220"/>
      <c r="F45" s="220"/>
      <c r="G45" s="220"/>
      <c r="H45" s="220"/>
      <c r="I45" s="220"/>
      <c r="J45" s="220"/>
      <c r="K45" s="220"/>
      <c r="L45" s="220"/>
      <c r="M45" s="220"/>
      <c r="N45" s="220"/>
      <c r="O45" s="220"/>
      <c r="P45" s="220"/>
      <c r="Q45" s="220"/>
      <c r="R45" s="221"/>
      <c r="S45" s="219" t="s">
        <v>203</v>
      </c>
      <c r="T45" s="228"/>
      <c r="U45" s="228"/>
      <c r="V45" s="228"/>
      <c r="W45" s="228"/>
      <c r="X45" s="228"/>
      <c r="Y45" s="228"/>
      <c r="Z45" s="228"/>
      <c r="AA45" s="228"/>
      <c r="AB45" s="228"/>
      <c r="AC45" s="228"/>
      <c r="AD45" s="228"/>
      <c r="AE45" s="228"/>
      <c r="AF45" s="228"/>
      <c r="AG45" s="228"/>
      <c r="AH45" s="229"/>
      <c r="AI45" s="20"/>
      <c r="AJ45" s="20"/>
      <c r="AK45" s="20"/>
      <c r="AL45" s="20"/>
      <c r="AM45" s="20"/>
      <c r="AN45" s="20"/>
      <c r="AO45" s="20"/>
      <c r="AP45" s="20"/>
      <c r="AQ45" s="20"/>
      <c r="AR45" s="20"/>
      <c r="AS45" s="20"/>
      <c r="AT45" s="20"/>
      <c r="AU45" s="20"/>
      <c r="AV45" s="20"/>
      <c r="AW45" s="20"/>
      <c r="AX45" s="20"/>
      <c r="AY45" s="20"/>
      <c r="AZ45" s="20"/>
      <c r="BA45" s="28"/>
    </row>
    <row r="46" spans="2:53" s="53" customFormat="1" ht="12" customHeight="1">
      <c r="B46" s="50"/>
      <c r="C46" s="222"/>
      <c r="D46" s="223"/>
      <c r="E46" s="223"/>
      <c r="F46" s="223"/>
      <c r="G46" s="223"/>
      <c r="H46" s="223"/>
      <c r="I46" s="223"/>
      <c r="J46" s="223"/>
      <c r="K46" s="223"/>
      <c r="L46" s="223"/>
      <c r="M46" s="223"/>
      <c r="N46" s="223"/>
      <c r="O46" s="223"/>
      <c r="P46" s="223"/>
      <c r="Q46" s="223"/>
      <c r="R46" s="224"/>
      <c r="S46" s="230"/>
      <c r="T46" s="231"/>
      <c r="U46" s="231"/>
      <c r="V46" s="231"/>
      <c r="W46" s="231"/>
      <c r="X46" s="231"/>
      <c r="Y46" s="231"/>
      <c r="Z46" s="231"/>
      <c r="AA46" s="231"/>
      <c r="AB46" s="231"/>
      <c r="AC46" s="231"/>
      <c r="AD46" s="231"/>
      <c r="AE46" s="231"/>
      <c r="AF46" s="231"/>
      <c r="AG46" s="231"/>
      <c r="AH46" s="232"/>
      <c r="AI46" s="51"/>
      <c r="AJ46" s="51"/>
      <c r="AK46" s="51"/>
      <c r="AL46" s="51"/>
      <c r="AM46" s="51"/>
      <c r="AN46" s="51"/>
      <c r="AO46" s="51"/>
      <c r="AP46" s="51"/>
      <c r="AQ46" s="51"/>
      <c r="AR46" s="51"/>
      <c r="AS46" s="51"/>
      <c r="AT46" s="51"/>
      <c r="AU46" s="51"/>
      <c r="AV46" s="51"/>
      <c r="AW46" s="51"/>
      <c r="AX46" s="51"/>
      <c r="AY46" s="51"/>
      <c r="AZ46" s="51"/>
      <c r="BA46" s="52"/>
    </row>
    <row r="47" spans="2:53" ht="12" customHeight="1">
      <c r="B47" s="26"/>
      <c r="C47" s="225"/>
      <c r="D47" s="226"/>
      <c r="E47" s="226"/>
      <c r="F47" s="226"/>
      <c r="G47" s="226"/>
      <c r="H47" s="226"/>
      <c r="I47" s="226"/>
      <c r="J47" s="226"/>
      <c r="K47" s="226"/>
      <c r="L47" s="226"/>
      <c r="M47" s="226"/>
      <c r="N47" s="226"/>
      <c r="O47" s="226"/>
      <c r="P47" s="226"/>
      <c r="Q47" s="226"/>
      <c r="R47" s="227"/>
      <c r="S47" s="233"/>
      <c r="T47" s="234"/>
      <c r="U47" s="234"/>
      <c r="V47" s="234"/>
      <c r="W47" s="234"/>
      <c r="X47" s="234"/>
      <c r="Y47" s="234"/>
      <c r="Z47" s="234"/>
      <c r="AA47" s="234"/>
      <c r="AB47" s="234"/>
      <c r="AC47" s="234"/>
      <c r="AD47" s="234"/>
      <c r="AE47" s="234"/>
      <c r="AF47" s="234"/>
      <c r="AG47" s="234"/>
      <c r="AH47" s="235"/>
      <c r="AI47" s="20"/>
      <c r="AJ47" s="20"/>
      <c r="AK47" s="20"/>
      <c r="AL47" s="20"/>
      <c r="AM47" s="20"/>
      <c r="AN47" s="20"/>
      <c r="AO47" s="20"/>
      <c r="AP47" s="20"/>
      <c r="AQ47" s="20"/>
      <c r="AR47" s="20"/>
      <c r="AS47" s="20"/>
      <c r="AT47" s="20"/>
      <c r="AU47" s="20"/>
      <c r="AV47" s="20"/>
      <c r="AW47" s="20"/>
      <c r="AX47" s="20"/>
      <c r="AY47" s="20"/>
      <c r="AZ47" s="20"/>
      <c r="BA47" s="28"/>
    </row>
    <row r="48" spans="2:53" ht="9.75" customHeight="1">
      <c r="B48" s="26"/>
      <c r="C48" s="249">
        <v>1</v>
      </c>
      <c r="D48" s="250"/>
      <c r="E48" s="250"/>
      <c r="F48" s="250"/>
      <c r="G48" s="250"/>
      <c r="H48" s="250"/>
      <c r="I48" s="250"/>
      <c r="J48" s="250"/>
      <c r="K48" s="250"/>
      <c r="L48" s="250"/>
      <c r="M48" s="250"/>
      <c r="N48" s="250"/>
      <c r="O48" s="250"/>
      <c r="P48" s="250"/>
      <c r="Q48" s="250"/>
      <c r="R48" s="251"/>
      <c r="S48" s="249">
        <v>2</v>
      </c>
      <c r="T48" s="250"/>
      <c r="U48" s="250"/>
      <c r="V48" s="250"/>
      <c r="W48" s="250"/>
      <c r="X48" s="250"/>
      <c r="Y48" s="250"/>
      <c r="Z48" s="250"/>
      <c r="AA48" s="250"/>
      <c r="AB48" s="250"/>
      <c r="AC48" s="250"/>
      <c r="AD48" s="250"/>
      <c r="AE48" s="250"/>
      <c r="AF48" s="250"/>
      <c r="AG48" s="250"/>
      <c r="AH48" s="251"/>
      <c r="AI48" s="20"/>
      <c r="AJ48" s="20"/>
      <c r="AK48" s="20"/>
      <c r="AL48" s="20"/>
      <c r="AM48" s="20"/>
      <c r="AN48" s="20"/>
      <c r="AO48" s="20"/>
      <c r="AP48" s="20"/>
      <c r="AQ48" s="20"/>
      <c r="AR48" s="20"/>
      <c r="AS48" s="20"/>
      <c r="AT48" s="20"/>
      <c r="AU48" s="20"/>
      <c r="AV48" s="20"/>
      <c r="AW48" s="20"/>
      <c r="AX48" s="20"/>
      <c r="AY48" s="20"/>
      <c r="AZ48" s="20"/>
      <c r="BA48" s="28"/>
    </row>
    <row r="49" spans="2:53" ht="12.75" customHeight="1">
      <c r="B49" s="26"/>
      <c r="C49" s="252"/>
      <c r="D49" s="253"/>
      <c r="E49" s="253"/>
      <c r="F49" s="253"/>
      <c r="G49" s="253"/>
      <c r="H49" s="253"/>
      <c r="I49" s="253"/>
      <c r="J49" s="253"/>
      <c r="K49" s="253"/>
      <c r="L49" s="253"/>
      <c r="M49" s="253"/>
      <c r="N49" s="253"/>
      <c r="O49" s="253"/>
      <c r="P49" s="253"/>
      <c r="Q49" s="253"/>
      <c r="R49" s="254"/>
      <c r="S49" s="252"/>
      <c r="T49" s="253"/>
      <c r="U49" s="253"/>
      <c r="V49" s="253"/>
      <c r="W49" s="253"/>
      <c r="X49" s="253"/>
      <c r="Y49" s="253"/>
      <c r="Z49" s="253"/>
      <c r="AA49" s="253"/>
      <c r="AB49" s="253"/>
      <c r="AC49" s="253"/>
      <c r="AD49" s="253"/>
      <c r="AE49" s="253"/>
      <c r="AF49" s="253"/>
      <c r="AG49" s="253"/>
      <c r="AH49" s="254"/>
      <c r="AI49" s="20"/>
      <c r="AJ49" s="20"/>
      <c r="AK49" s="20"/>
      <c r="AL49" s="20"/>
      <c r="AM49" s="20"/>
      <c r="AN49" s="20"/>
      <c r="AO49" s="20"/>
      <c r="AP49" s="20"/>
      <c r="AQ49" s="20"/>
      <c r="AR49" s="20"/>
      <c r="AS49" s="20"/>
      <c r="AT49" s="20"/>
      <c r="AU49" s="20"/>
      <c r="AV49" s="20"/>
      <c r="AW49" s="20"/>
      <c r="AX49" s="20"/>
      <c r="AY49" s="20"/>
      <c r="AZ49" s="20"/>
      <c r="BA49" s="28"/>
    </row>
    <row r="50" spans="2:53" s="53" customFormat="1" ht="10.5" customHeight="1">
      <c r="B50" s="50"/>
      <c r="C50" s="258" t="s">
        <v>97</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52"/>
    </row>
    <row r="51" spans="2:53" s="53" customFormat="1" ht="10.5" customHeight="1">
      <c r="B51" s="50"/>
      <c r="C51" s="168" t="s">
        <v>217</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52"/>
    </row>
    <row r="52" spans="2:53" s="53" customFormat="1" ht="10.5" customHeight="1">
      <c r="B52" s="50"/>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52"/>
    </row>
    <row r="53" spans="2:53" s="53" customFormat="1" ht="10.5" customHeight="1">
      <c r="B53" s="5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101" t="s">
        <v>176</v>
      </c>
      <c r="BA53" s="52"/>
    </row>
    <row r="54" spans="2:53" s="53" customFormat="1" ht="10.5" customHeight="1">
      <c r="B54" s="50"/>
      <c r="C54" s="173" t="s">
        <v>218</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52"/>
    </row>
    <row r="55" spans="2:53" s="53" customFormat="1" ht="10.5" customHeight="1">
      <c r="B55" s="50"/>
      <c r="C55" s="54"/>
      <c r="D55" s="54"/>
      <c r="E55" s="54"/>
      <c r="F55" s="54"/>
      <c r="G55" s="54"/>
      <c r="H55" s="54"/>
      <c r="I55" s="54"/>
      <c r="J55" s="54"/>
      <c r="K55" s="54"/>
      <c r="L55" s="54"/>
      <c r="M55" s="54"/>
      <c r="N55" s="54"/>
      <c r="O55" s="54"/>
      <c r="P55" s="54"/>
      <c r="Q55" s="55"/>
      <c r="R55" s="55"/>
      <c r="S55" s="55"/>
      <c r="T55" s="55"/>
      <c r="U55" s="55"/>
      <c r="V55" s="55"/>
      <c r="W55" s="54"/>
      <c r="X55" s="54"/>
      <c r="Y55" s="54"/>
      <c r="Z55" s="54"/>
      <c r="AA55" s="54"/>
      <c r="AB55" s="54"/>
      <c r="AC55" s="54"/>
      <c r="AD55" s="54"/>
      <c r="AE55" s="54"/>
      <c r="AF55" s="54"/>
      <c r="AG55" s="54"/>
      <c r="AH55" s="54"/>
      <c r="AI55" s="55"/>
      <c r="AJ55" s="55"/>
      <c r="AK55" s="55"/>
      <c r="AL55" s="55"/>
      <c r="AM55" s="55"/>
      <c r="AN55" s="55"/>
      <c r="AO55" s="55"/>
      <c r="AP55" s="55"/>
      <c r="AQ55" s="55"/>
      <c r="AR55" s="55"/>
      <c r="AS55" s="55"/>
      <c r="AT55" s="277" t="s">
        <v>236</v>
      </c>
      <c r="AU55" s="277"/>
      <c r="AV55" s="277"/>
      <c r="AW55" s="277"/>
      <c r="AX55" s="277"/>
      <c r="AY55" s="277"/>
      <c r="AZ55" s="277"/>
      <c r="BA55" s="52"/>
    </row>
    <row r="56" spans="2:53" s="58" customFormat="1" ht="12" customHeight="1">
      <c r="B56" s="56"/>
      <c r="C56" s="178" t="s">
        <v>95</v>
      </c>
      <c r="D56" s="157"/>
      <c r="E56" s="157"/>
      <c r="F56" s="157"/>
      <c r="G56" s="157"/>
      <c r="H56" s="157"/>
      <c r="I56" s="157"/>
      <c r="J56" s="157"/>
      <c r="K56" s="157"/>
      <c r="L56" s="157"/>
      <c r="M56" s="157"/>
      <c r="N56" s="157"/>
      <c r="O56" s="157"/>
      <c r="P56" s="157"/>
      <c r="Q56" s="157"/>
      <c r="R56" s="157"/>
      <c r="S56" s="157"/>
      <c r="T56" s="157"/>
      <c r="U56" s="158"/>
      <c r="V56" s="178" t="s">
        <v>177</v>
      </c>
      <c r="W56" s="157"/>
      <c r="X56" s="158"/>
      <c r="Y56" s="178" t="s">
        <v>204</v>
      </c>
      <c r="Z56" s="157"/>
      <c r="AA56" s="157"/>
      <c r="AB56" s="157"/>
      <c r="AC56" s="157"/>
      <c r="AD56" s="157"/>
      <c r="AE56" s="158"/>
      <c r="AF56" s="181" t="s">
        <v>118</v>
      </c>
      <c r="AG56" s="182"/>
      <c r="AH56" s="182"/>
      <c r="AI56" s="182"/>
      <c r="AJ56" s="182"/>
      <c r="AK56" s="182"/>
      <c r="AL56" s="182"/>
      <c r="AM56" s="182"/>
      <c r="AN56" s="182"/>
      <c r="AO56" s="182"/>
      <c r="AP56" s="182"/>
      <c r="AQ56" s="182"/>
      <c r="AR56" s="182"/>
      <c r="AS56" s="182"/>
      <c r="AT56" s="182"/>
      <c r="AU56" s="182"/>
      <c r="AV56" s="182"/>
      <c r="AW56" s="182"/>
      <c r="AX56" s="182"/>
      <c r="AY56" s="182"/>
      <c r="AZ56" s="183"/>
      <c r="BA56" s="57"/>
    </row>
    <row r="57" spans="2:53" s="58" customFormat="1" ht="12" customHeight="1">
      <c r="B57" s="56"/>
      <c r="C57" s="179"/>
      <c r="D57" s="159"/>
      <c r="E57" s="159"/>
      <c r="F57" s="159"/>
      <c r="G57" s="159"/>
      <c r="H57" s="159"/>
      <c r="I57" s="159"/>
      <c r="J57" s="159"/>
      <c r="K57" s="159"/>
      <c r="L57" s="159"/>
      <c r="M57" s="159"/>
      <c r="N57" s="159"/>
      <c r="O57" s="159"/>
      <c r="P57" s="159"/>
      <c r="Q57" s="159"/>
      <c r="R57" s="159"/>
      <c r="S57" s="159"/>
      <c r="T57" s="159"/>
      <c r="U57" s="160"/>
      <c r="V57" s="179"/>
      <c r="W57" s="159"/>
      <c r="X57" s="160"/>
      <c r="Y57" s="179"/>
      <c r="Z57" s="159"/>
      <c r="AA57" s="159"/>
      <c r="AB57" s="159"/>
      <c r="AC57" s="159"/>
      <c r="AD57" s="159"/>
      <c r="AE57" s="160"/>
      <c r="AF57" s="174" t="s">
        <v>219</v>
      </c>
      <c r="AG57" s="174"/>
      <c r="AH57" s="174"/>
      <c r="AI57" s="174"/>
      <c r="AJ57" s="174"/>
      <c r="AK57" s="174"/>
      <c r="AL57" s="174"/>
      <c r="AM57" s="174"/>
      <c r="AN57" s="174"/>
      <c r="AO57" s="174"/>
      <c r="AP57" s="174"/>
      <c r="AQ57" s="174"/>
      <c r="AR57" s="174"/>
      <c r="AS57" s="174"/>
      <c r="AT57" s="157" t="s">
        <v>119</v>
      </c>
      <c r="AU57" s="157"/>
      <c r="AV57" s="157"/>
      <c r="AW57" s="157"/>
      <c r="AX57" s="157"/>
      <c r="AY57" s="157"/>
      <c r="AZ57" s="158"/>
      <c r="BA57" s="57"/>
    </row>
    <row r="58" spans="2:53" s="58" customFormat="1" ht="10.5" customHeight="1">
      <c r="B58" s="56"/>
      <c r="C58" s="179"/>
      <c r="D58" s="159"/>
      <c r="E58" s="159"/>
      <c r="F58" s="159"/>
      <c r="G58" s="159"/>
      <c r="H58" s="159"/>
      <c r="I58" s="159"/>
      <c r="J58" s="159"/>
      <c r="K58" s="159"/>
      <c r="L58" s="159"/>
      <c r="M58" s="159"/>
      <c r="N58" s="159"/>
      <c r="O58" s="159"/>
      <c r="P58" s="159"/>
      <c r="Q58" s="159"/>
      <c r="R58" s="159"/>
      <c r="S58" s="159"/>
      <c r="T58" s="159"/>
      <c r="U58" s="160"/>
      <c r="V58" s="179"/>
      <c r="W58" s="159"/>
      <c r="X58" s="160"/>
      <c r="Y58" s="179"/>
      <c r="Z58" s="159"/>
      <c r="AA58" s="159"/>
      <c r="AB58" s="159"/>
      <c r="AC58" s="159"/>
      <c r="AD58" s="159"/>
      <c r="AE58" s="160"/>
      <c r="AF58" s="174" t="s">
        <v>220</v>
      </c>
      <c r="AG58" s="174"/>
      <c r="AH58" s="174"/>
      <c r="AI58" s="174"/>
      <c r="AJ58" s="174"/>
      <c r="AK58" s="174"/>
      <c r="AL58" s="174"/>
      <c r="AM58" s="174" t="s">
        <v>120</v>
      </c>
      <c r="AN58" s="174"/>
      <c r="AO58" s="174"/>
      <c r="AP58" s="174"/>
      <c r="AQ58" s="174"/>
      <c r="AR58" s="174"/>
      <c r="AS58" s="174"/>
      <c r="AT58" s="159"/>
      <c r="AU58" s="159"/>
      <c r="AV58" s="159"/>
      <c r="AW58" s="159"/>
      <c r="AX58" s="159"/>
      <c r="AY58" s="159"/>
      <c r="AZ58" s="160"/>
      <c r="BA58" s="57"/>
    </row>
    <row r="59" spans="2:53" s="58" customFormat="1" ht="10.5" customHeight="1">
      <c r="B59" s="56"/>
      <c r="C59" s="179"/>
      <c r="D59" s="159"/>
      <c r="E59" s="159"/>
      <c r="F59" s="159"/>
      <c r="G59" s="159"/>
      <c r="H59" s="159"/>
      <c r="I59" s="159"/>
      <c r="J59" s="159"/>
      <c r="K59" s="159"/>
      <c r="L59" s="159"/>
      <c r="M59" s="159"/>
      <c r="N59" s="159"/>
      <c r="O59" s="159"/>
      <c r="P59" s="159"/>
      <c r="Q59" s="159"/>
      <c r="R59" s="159"/>
      <c r="S59" s="159"/>
      <c r="T59" s="159"/>
      <c r="U59" s="160"/>
      <c r="V59" s="179"/>
      <c r="W59" s="159"/>
      <c r="X59" s="160"/>
      <c r="Y59" s="179"/>
      <c r="Z59" s="159"/>
      <c r="AA59" s="159"/>
      <c r="AB59" s="159"/>
      <c r="AC59" s="159"/>
      <c r="AD59" s="159"/>
      <c r="AE59" s="160"/>
      <c r="AF59" s="174"/>
      <c r="AG59" s="174"/>
      <c r="AH59" s="174"/>
      <c r="AI59" s="174"/>
      <c r="AJ59" s="174"/>
      <c r="AK59" s="174"/>
      <c r="AL59" s="174"/>
      <c r="AM59" s="174"/>
      <c r="AN59" s="174"/>
      <c r="AO59" s="174"/>
      <c r="AP59" s="174"/>
      <c r="AQ59" s="174"/>
      <c r="AR59" s="174"/>
      <c r="AS59" s="174"/>
      <c r="AT59" s="159"/>
      <c r="AU59" s="159"/>
      <c r="AV59" s="159"/>
      <c r="AW59" s="159"/>
      <c r="AX59" s="159"/>
      <c r="AY59" s="159"/>
      <c r="AZ59" s="160"/>
      <c r="BA59" s="57"/>
    </row>
    <row r="60" spans="2:53" s="58" customFormat="1" ht="10.5" customHeight="1">
      <c r="B60" s="56"/>
      <c r="C60" s="179"/>
      <c r="D60" s="159"/>
      <c r="E60" s="159"/>
      <c r="F60" s="159"/>
      <c r="G60" s="159"/>
      <c r="H60" s="159"/>
      <c r="I60" s="159"/>
      <c r="J60" s="159"/>
      <c r="K60" s="159"/>
      <c r="L60" s="159"/>
      <c r="M60" s="159"/>
      <c r="N60" s="159"/>
      <c r="O60" s="159"/>
      <c r="P60" s="159"/>
      <c r="Q60" s="159"/>
      <c r="R60" s="159"/>
      <c r="S60" s="159"/>
      <c r="T60" s="159"/>
      <c r="U60" s="160"/>
      <c r="V60" s="179"/>
      <c r="W60" s="159"/>
      <c r="X60" s="160"/>
      <c r="Y60" s="179"/>
      <c r="Z60" s="159"/>
      <c r="AA60" s="159"/>
      <c r="AB60" s="159"/>
      <c r="AC60" s="159"/>
      <c r="AD60" s="159"/>
      <c r="AE60" s="160"/>
      <c r="AF60" s="174"/>
      <c r="AG60" s="174"/>
      <c r="AH60" s="174"/>
      <c r="AI60" s="174"/>
      <c r="AJ60" s="174"/>
      <c r="AK60" s="174"/>
      <c r="AL60" s="174"/>
      <c r="AM60" s="174"/>
      <c r="AN60" s="174"/>
      <c r="AO60" s="174"/>
      <c r="AP60" s="174"/>
      <c r="AQ60" s="174"/>
      <c r="AR60" s="174"/>
      <c r="AS60" s="174"/>
      <c r="AT60" s="159"/>
      <c r="AU60" s="159"/>
      <c r="AV60" s="159"/>
      <c r="AW60" s="159"/>
      <c r="AX60" s="159"/>
      <c r="AY60" s="159"/>
      <c r="AZ60" s="160"/>
      <c r="BA60" s="57"/>
    </row>
    <row r="61" spans="2:53" s="61" customFormat="1" ht="10.5" customHeight="1">
      <c r="B61" s="59"/>
      <c r="C61" s="180"/>
      <c r="D61" s="161"/>
      <c r="E61" s="161"/>
      <c r="F61" s="161"/>
      <c r="G61" s="161"/>
      <c r="H61" s="161"/>
      <c r="I61" s="161"/>
      <c r="J61" s="161"/>
      <c r="K61" s="161"/>
      <c r="L61" s="161"/>
      <c r="M61" s="161"/>
      <c r="N61" s="161"/>
      <c r="O61" s="161"/>
      <c r="P61" s="161"/>
      <c r="Q61" s="161"/>
      <c r="R61" s="161"/>
      <c r="S61" s="161"/>
      <c r="T61" s="161"/>
      <c r="U61" s="162"/>
      <c r="V61" s="180"/>
      <c r="W61" s="161"/>
      <c r="X61" s="162"/>
      <c r="Y61" s="180"/>
      <c r="Z61" s="161"/>
      <c r="AA61" s="161"/>
      <c r="AB61" s="161"/>
      <c r="AC61" s="161"/>
      <c r="AD61" s="161"/>
      <c r="AE61" s="162"/>
      <c r="AF61" s="174"/>
      <c r="AG61" s="174"/>
      <c r="AH61" s="174"/>
      <c r="AI61" s="174"/>
      <c r="AJ61" s="174"/>
      <c r="AK61" s="174"/>
      <c r="AL61" s="174"/>
      <c r="AM61" s="174"/>
      <c r="AN61" s="174"/>
      <c r="AO61" s="174"/>
      <c r="AP61" s="174"/>
      <c r="AQ61" s="174"/>
      <c r="AR61" s="174"/>
      <c r="AS61" s="174"/>
      <c r="AT61" s="161"/>
      <c r="AU61" s="161"/>
      <c r="AV61" s="161"/>
      <c r="AW61" s="161"/>
      <c r="AX61" s="161"/>
      <c r="AY61" s="161"/>
      <c r="AZ61" s="162"/>
      <c r="BA61" s="60"/>
    </row>
    <row r="62" spans="2:53" s="64" customFormat="1" ht="9.75" customHeight="1">
      <c r="B62" s="62"/>
      <c r="C62" s="184" t="s">
        <v>93</v>
      </c>
      <c r="D62" s="185"/>
      <c r="E62" s="185"/>
      <c r="F62" s="185"/>
      <c r="G62" s="185"/>
      <c r="H62" s="185"/>
      <c r="I62" s="185"/>
      <c r="J62" s="185"/>
      <c r="K62" s="185"/>
      <c r="L62" s="185"/>
      <c r="M62" s="185"/>
      <c r="N62" s="185"/>
      <c r="O62" s="185"/>
      <c r="P62" s="185"/>
      <c r="Q62" s="185"/>
      <c r="R62" s="185"/>
      <c r="S62" s="185"/>
      <c r="T62" s="185"/>
      <c r="U62" s="186"/>
      <c r="V62" s="184" t="s">
        <v>94</v>
      </c>
      <c r="W62" s="185"/>
      <c r="X62" s="186"/>
      <c r="Y62" s="184">
        <v>1</v>
      </c>
      <c r="Z62" s="185"/>
      <c r="AA62" s="185"/>
      <c r="AB62" s="185"/>
      <c r="AC62" s="185"/>
      <c r="AD62" s="185"/>
      <c r="AE62" s="186"/>
      <c r="AF62" s="184">
        <v>2</v>
      </c>
      <c r="AG62" s="185"/>
      <c r="AH62" s="185"/>
      <c r="AI62" s="185"/>
      <c r="AJ62" s="185"/>
      <c r="AK62" s="185"/>
      <c r="AL62" s="186"/>
      <c r="AM62" s="189">
        <v>3</v>
      </c>
      <c r="AN62" s="190"/>
      <c r="AO62" s="190"/>
      <c r="AP62" s="190"/>
      <c r="AQ62" s="190"/>
      <c r="AR62" s="190"/>
      <c r="AS62" s="191"/>
      <c r="AT62" s="189">
        <v>4</v>
      </c>
      <c r="AU62" s="190"/>
      <c r="AV62" s="190"/>
      <c r="AW62" s="190"/>
      <c r="AX62" s="190"/>
      <c r="AY62" s="190"/>
      <c r="AZ62" s="191"/>
      <c r="BA62" s="63"/>
    </row>
    <row r="63" spans="2:53" s="64" customFormat="1" ht="30.75" customHeight="1">
      <c r="B63" s="62"/>
      <c r="C63" s="256" t="s">
        <v>242</v>
      </c>
      <c r="D63" s="256"/>
      <c r="E63" s="256"/>
      <c r="F63" s="256"/>
      <c r="G63" s="256"/>
      <c r="H63" s="256"/>
      <c r="I63" s="256"/>
      <c r="J63" s="256"/>
      <c r="K63" s="256"/>
      <c r="L63" s="256"/>
      <c r="M63" s="256"/>
      <c r="N63" s="256"/>
      <c r="O63" s="256"/>
      <c r="P63" s="256"/>
      <c r="Q63" s="256"/>
      <c r="R63" s="256"/>
      <c r="S63" s="256"/>
      <c r="T63" s="256"/>
      <c r="U63" s="256"/>
      <c r="V63" s="142" t="s">
        <v>99</v>
      </c>
      <c r="W63" s="142"/>
      <c r="X63" s="142"/>
      <c r="Y63" s="165">
        <f>AF63+AT63</f>
        <v>0</v>
      </c>
      <c r="Z63" s="165"/>
      <c r="AA63" s="165"/>
      <c r="AB63" s="165"/>
      <c r="AC63" s="165"/>
      <c r="AD63" s="165"/>
      <c r="AE63" s="165"/>
      <c r="AF63" s="165">
        <f>AF65+AF66</f>
        <v>0</v>
      </c>
      <c r="AG63" s="165"/>
      <c r="AH63" s="165"/>
      <c r="AI63" s="165"/>
      <c r="AJ63" s="165"/>
      <c r="AK63" s="165"/>
      <c r="AL63" s="165"/>
      <c r="AM63" s="165">
        <f>AM65+AM66</f>
        <v>0</v>
      </c>
      <c r="AN63" s="165"/>
      <c r="AO63" s="165"/>
      <c r="AP63" s="165"/>
      <c r="AQ63" s="165"/>
      <c r="AR63" s="165"/>
      <c r="AS63" s="165"/>
      <c r="AT63" s="165">
        <f>AT65+AT66</f>
        <v>0</v>
      </c>
      <c r="AU63" s="165"/>
      <c r="AV63" s="165"/>
      <c r="AW63" s="165"/>
      <c r="AX63" s="165"/>
      <c r="AY63" s="165"/>
      <c r="AZ63" s="165"/>
      <c r="BA63" s="63"/>
    </row>
    <row r="64" spans="2:53" s="64" customFormat="1" ht="10.5" customHeight="1">
      <c r="B64" s="62"/>
      <c r="C64" s="257" t="s">
        <v>182</v>
      </c>
      <c r="D64" s="257"/>
      <c r="E64" s="257"/>
      <c r="F64" s="257"/>
      <c r="G64" s="257"/>
      <c r="H64" s="257"/>
      <c r="I64" s="257"/>
      <c r="J64" s="257"/>
      <c r="K64" s="257"/>
      <c r="L64" s="257"/>
      <c r="M64" s="257"/>
      <c r="N64" s="257"/>
      <c r="O64" s="257"/>
      <c r="P64" s="257"/>
      <c r="Q64" s="257"/>
      <c r="R64" s="257"/>
      <c r="S64" s="257"/>
      <c r="T64" s="257"/>
      <c r="U64" s="257"/>
      <c r="V64" s="278" t="s">
        <v>160</v>
      </c>
      <c r="W64" s="278"/>
      <c r="X64" s="278"/>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63"/>
    </row>
    <row r="65" spans="2:53" s="64" customFormat="1" ht="10.5" customHeight="1">
      <c r="B65" s="62"/>
      <c r="C65" s="259" t="s">
        <v>148</v>
      </c>
      <c r="D65" s="259"/>
      <c r="E65" s="259"/>
      <c r="F65" s="259"/>
      <c r="G65" s="259"/>
      <c r="H65" s="259"/>
      <c r="I65" s="259"/>
      <c r="J65" s="259"/>
      <c r="K65" s="259"/>
      <c r="L65" s="259"/>
      <c r="M65" s="259"/>
      <c r="N65" s="259"/>
      <c r="O65" s="259"/>
      <c r="P65" s="259"/>
      <c r="Q65" s="259"/>
      <c r="R65" s="259"/>
      <c r="S65" s="259"/>
      <c r="T65" s="259"/>
      <c r="U65" s="259"/>
      <c r="V65" s="248" t="s">
        <v>100</v>
      </c>
      <c r="W65" s="248"/>
      <c r="X65" s="248"/>
      <c r="Y65" s="203">
        <f>AF65+AT65</f>
        <v>0</v>
      </c>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63"/>
    </row>
    <row r="66" spans="2:53" s="58" customFormat="1" ht="10.5" customHeight="1">
      <c r="B66" s="56"/>
      <c r="C66" s="163" t="s">
        <v>149</v>
      </c>
      <c r="D66" s="163"/>
      <c r="E66" s="163"/>
      <c r="F66" s="163"/>
      <c r="G66" s="163"/>
      <c r="H66" s="163"/>
      <c r="I66" s="163"/>
      <c r="J66" s="163"/>
      <c r="K66" s="163"/>
      <c r="L66" s="163"/>
      <c r="M66" s="163"/>
      <c r="N66" s="163"/>
      <c r="O66" s="163"/>
      <c r="P66" s="163"/>
      <c r="Q66" s="163"/>
      <c r="R66" s="163"/>
      <c r="S66" s="163"/>
      <c r="T66" s="163"/>
      <c r="U66" s="163"/>
      <c r="V66" s="135" t="s">
        <v>101</v>
      </c>
      <c r="W66" s="135"/>
      <c r="X66" s="135"/>
      <c r="Y66" s="167">
        <f>AF66+AT66</f>
        <v>0</v>
      </c>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57"/>
    </row>
    <row r="67" spans="2:53" s="58" customFormat="1" ht="10.5" customHeight="1">
      <c r="B67" s="56"/>
      <c r="C67" s="218" t="s">
        <v>221</v>
      </c>
      <c r="D67" s="218"/>
      <c r="E67" s="218"/>
      <c r="F67" s="218"/>
      <c r="G67" s="218"/>
      <c r="H67" s="218"/>
      <c r="I67" s="218"/>
      <c r="J67" s="218"/>
      <c r="K67" s="218"/>
      <c r="L67" s="218"/>
      <c r="M67" s="218"/>
      <c r="N67" s="218"/>
      <c r="O67" s="218"/>
      <c r="P67" s="218"/>
      <c r="Q67" s="218"/>
      <c r="R67" s="218"/>
      <c r="S67" s="218"/>
      <c r="T67" s="218"/>
      <c r="U67" s="218"/>
      <c r="V67" s="135" t="s">
        <v>102</v>
      </c>
      <c r="W67" s="135"/>
      <c r="X67" s="135"/>
      <c r="Y67" s="167">
        <f>AF67+AT67</f>
        <v>0</v>
      </c>
      <c r="Z67" s="167"/>
      <c r="AA67" s="167"/>
      <c r="AB67" s="167"/>
      <c r="AC67" s="167"/>
      <c r="AD67" s="167"/>
      <c r="AE67" s="167"/>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57"/>
    </row>
    <row r="68" spans="2:53" s="58" customFormat="1" ht="10.5" customHeight="1">
      <c r="B68" s="56"/>
      <c r="C68" s="211" t="s">
        <v>150</v>
      </c>
      <c r="D68" s="211"/>
      <c r="E68" s="211"/>
      <c r="F68" s="211"/>
      <c r="G68" s="211"/>
      <c r="H68" s="211"/>
      <c r="I68" s="211"/>
      <c r="J68" s="211"/>
      <c r="K68" s="211"/>
      <c r="L68" s="211"/>
      <c r="M68" s="211"/>
      <c r="N68" s="211"/>
      <c r="O68" s="211"/>
      <c r="P68" s="211"/>
      <c r="Q68" s="211"/>
      <c r="R68" s="211"/>
      <c r="S68" s="211"/>
      <c r="T68" s="211"/>
      <c r="U68" s="211"/>
      <c r="V68" s="247"/>
      <c r="W68" s="247"/>
      <c r="X68" s="247"/>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57"/>
    </row>
    <row r="69" spans="2:53" s="58" customFormat="1" ht="20.25" customHeight="1">
      <c r="B69" s="56"/>
      <c r="C69" s="212" t="s">
        <v>183</v>
      </c>
      <c r="D69" s="213"/>
      <c r="E69" s="213"/>
      <c r="F69" s="213"/>
      <c r="G69" s="213"/>
      <c r="H69" s="213"/>
      <c r="I69" s="213"/>
      <c r="J69" s="213"/>
      <c r="K69" s="213"/>
      <c r="L69" s="213"/>
      <c r="M69" s="213"/>
      <c r="N69" s="213"/>
      <c r="O69" s="213"/>
      <c r="P69" s="213"/>
      <c r="Q69" s="213"/>
      <c r="R69" s="213"/>
      <c r="S69" s="213"/>
      <c r="T69" s="213"/>
      <c r="U69" s="214"/>
      <c r="V69" s="248" t="s">
        <v>103</v>
      </c>
      <c r="W69" s="248"/>
      <c r="X69" s="248"/>
      <c r="Y69" s="196">
        <f>AF69+AT69</f>
        <v>0</v>
      </c>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57"/>
    </row>
    <row r="70" spans="2:53" s="58" customFormat="1" ht="23.25" customHeight="1">
      <c r="B70" s="56"/>
      <c r="C70" s="215" t="s">
        <v>222</v>
      </c>
      <c r="D70" s="216"/>
      <c r="E70" s="216"/>
      <c r="F70" s="216"/>
      <c r="G70" s="216"/>
      <c r="H70" s="216"/>
      <c r="I70" s="216"/>
      <c r="J70" s="216"/>
      <c r="K70" s="216"/>
      <c r="L70" s="216"/>
      <c r="M70" s="216"/>
      <c r="N70" s="216"/>
      <c r="O70" s="216"/>
      <c r="P70" s="216"/>
      <c r="Q70" s="216"/>
      <c r="R70" s="216"/>
      <c r="S70" s="216"/>
      <c r="T70" s="216"/>
      <c r="U70" s="217"/>
      <c r="V70" s="135" t="s">
        <v>104</v>
      </c>
      <c r="W70" s="135"/>
      <c r="X70" s="135"/>
      <c r="Y70" s="164">
        <f>AF70</f>
        <v>0</v>
      </c>
      <c r="Z70" s="164"/>
      <c r="AA70" s="164"/>
      <c r="AB70" s="164"/>
      <c r="AC70" s="164"/>
      <c r="AD70" s="164"/>
      <c r="AE70" s="164"/>
      <c r="AF70" s="164"/>
      <c r="AG70" s="164"/>
      <c r="AH70" s="164"/>
      <c r="AI70" s="164"/>
      <c r="AJ70" s="164"/>
      <c r="AK70" s="164"/>
      <c r="AL70" s="164"/>
      <c r="AM70" s="164"/>
      <c r="AN70" s="164"/>
      <c r="AO70" s="164"/>
      <c r="AP70" s="164"/>
      <c r="AQ70" s="164"/>
      <c r="AR70" s="164"/>
      <c r="AS70" s="164"/>
      <c r="AT70" s="164" t="s">
        <v>133</v>
      </c>
      <c r="AU70" s="164"/>
      <c r="AV70" s="164"/>
      <c r="AW70" s="164"/>
      <c r="AX70" s="164"/>
      <c r="AY70" s="164"/>
      <c r="AZ70" s="164"/>
      <c r="BA70" s="57"/>
    </row>
    <row r="71" spans="2:53" s="58" customFormat="1" ht="21.75" customHeight="1">
      <c r="B71" s="56"/>
      <c r="C71" s="255" t="s">
        <v>167</v>
      </c>
      <c r="D71" s="255"/>
      <c r="E71" s="255"/>
      <c r="F71" s="255"/>
      <c r="G71" s="255"/>
      <c r="H71" s="255"/>
      <c r="I71" s="255"/>
      <c r="J71" s="255"/>
      <c r="K71" s="255"/>
      <c r="L71" s="255"/>
      <c r="M71" s="255"/>
      <c r="N71" s="255"/>
      <c r="O71" s="255"/>
      <c r="P71" s="255"/>
      <c r="Q71" s="255"/>
      <c r="R71" s="255"/>
      <c r="S71" s="255"/>
      <c r="T71" s="255"/>
      <c r="U71" s="255"/>
      <c r="V71" s="135" t="s">
        <v>105</v>
      </c>
      <c r="W71" s="135"/>
      <c r="X71" s="135"/>
      <c r="Y71" s="164">
        <f>AF71+AT71</f>
        <v>0</v>
      </c>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57"/>
    </row>
    <row r="72" spans="2:53" s="58" customFormat="1" ht="35.25" customHeight="1">
      <c r="B72" s="56"/>
      <c r="C72" s="341" t="s">
        <v>223</v>
      </c>
      <c r="D72" s="342"/>
      <c r="E72" s="342"/>
      <c r="F72" s="342"/>
      <c r="G72" s="342"/>
      <c r="H72" s="342"/>
      <c r="I72" s="342"/>
      <c r="J72" s="342"/>
      <c r="K72" s="342"/>
      <c r="L72" s="342"/>
      <c r="M72" s="342"/>
      <c r="N72" s="342"/>
      <c r="O72" s="342"/>
      <c r="P72" s="342"/>
      <c r="Q72" s="342"/>
      <c r="R72" s="342"/>
      <c r="S72" s="342"/>
      <c r="T72" s="342"/>
      <c r="U72" s="343"/>
      <c r="V72" s="135" t="s">
        <v>106</v>
      </c>
      <c r="W72" s="135"/>
      <c r="X72" s="135"/>
      <c r="Y72" s="164">
        <f>AF72+AT72</f>
        <v>0</v>
      </c>
      <c r="Z72" s="164"/>
      <c r="AA72" s="164"/>
      <c r="AB72" s="164"/>
      <c r="AC72" s="164"/>
      <c r="AD72" s="164"/>
      <c r="AE72" s="164"/>
      <c r="AF72" s="164">
        <f>SUM(AF73+AF76+AF77+AF78+AF79+AF81+AF82+AF84+AF85+AF86)</f>
        <v>0</v>
      </c>
      <c r="AG72" s="164"/>
      <c r="AH72" s="164"/>
      <c r="AI72" s="164"/>
      <c r="AJ72" s="164"/>
      <c r="AK72" s="164"/>
      <c r="AL72" s="164"/>
      <c r="AM72" s="164">
        <f>SUM(AM73+AM76+AM77+AM78+AM79+AM81+AM82+AM84+AM85+AM86)</f>
        <v>0</v>
      </c>
      <c r="AN72" s="164"/>
      <c r="AO72" s="164"/>
      <c r="AP72" s="164"/>
      <c r="AQ72" s="164"/>
      <c r="AR72" s="164"/>
      <c r="AS72" s="164"/>
      <c r="AT72" s="164">
        <f>SUM(AT73+AT76+AT77+AT78+AT79+AT81+AT82+AT84+AT85+AT86)</f>
        <v>0</v>
      </c>
      <c r="AU72" s="164"/>
      <c r="AV72" s="164"/>
      <c r="AW72" s="164"/>
      <c r="AX72" s="164"/>
      <c r="AY72" s="164"/>
      <c r="AZ72" s="164"/>
      <c r="BA72" s="57"/>
    </row>
    <row r="73" spans="2:53" s="58" customFormat="1" ht="12" customHeight="1">
      <c r="B73" s="56"/>
      <c r="C73" s="257" t="s">
        <v>182</v>
      </c>
      <c r="D73" s="257"/>
      <c r="E73" s="257"/>
      <c r="F73" s="257"/>
      <c r="G73" s="257"/>
      <c r="H73" s="257"/>
      <c r="I73" s="257"/>
      <c r="J73" s="257"/>
      <c r="K73" s="257"/>
      <c r="L73" s="257"/>
      <c r="M73" s="257"/>
      <c r="N73" s="257"/>
      <c r="O73" s="257"/>
      <c r="P73" s="257"/>
      <c r="Q73" s="257"/>
      <c r="R73" s="257"/>
      <c r="S73" s="257"/>
      <c r="T73" s="257"/>
      <c r="U73" s="257"/>
      <c r="V73" s="271" t="s">
        <v>107</v>
      </c>
      <c r="W73" s="272"/>
      <c r="X73" s="273"/>
      <c r="Y73" s="197">
        <f>AF73+AT73</f>
        <v>0</v>
      </c>
      <c r="Z73" s="198"/>
      <c r="AA73" s="198"/>
      <c r="AB73" s="198"/>
      <c r="AC73" s="198"/>
      <c r="AD73" s="198"/>
      <c r="AE73" s="199"/>
      <c r="AF73" s="197"/>
      <c r="AG73" s="198"/>
      <c r="AH73" s="198"/>
      <c r="AI73" s="198"/>
      <c r="AJ73" s="198"/>
      <c r="AK73" s="198"/>
      <c r="AL73" s="199"/>
      <c r="AM73" s="204"/>
      <c r="AN73" s="205"/>
      <c r="AO73" s="205"/>
      <c r="AP73" s="205"/>
      <c r="AQ73" s="205"/>
      <c r="AR73" s="205"/>
      <c r="AS73" s="206"/>
      <c r="AT73" s="204"/>
      <c r="AU73" s="205"/>
      <c r="AV73" s="205"/>
      <c r="AW73" s="205"/>
      <c r="AX73" s="205"/>
      <c r="AY73" s="205"/>
      <c r="AZ73" s="206"/>
      <c r="BA73" s="57"/>
    </row>
    <row r="74" spans="2:53" s="58" customFormat="1" ht="12" customHeight="1">
      <c r="B74" s="56"/>
      <c r="C74" s="259" t="s">
        <v>184</v>
      </c>
      <c r="D74" s="259"/>
      <c r="E74" s="259"/>
      <c r="F74" s="259"/>
      <c r="G74" s="259"/>
      <c r="H74" s="259"/>
      <c r="I74" s="259"/>
      <c r="J74" s="259"/>
      <c r="K74" s="259"/>
      <c r="L74" s="259"/>
      <c r="M74" s="259"/>
      <c r="N74" s="259"/>
      <c r="O74" s="259"/>
      <c r="P74" s="259"/>
      <c r="Q74" s="259"/>
      <c r="R74" s="259"/>
      <c r="S74" s="259"/>
      <c r="T74" s="259"/>
      <c r="U74" s="259"/>
      <c r="V74" s="274"/>
      <c r="W74" s="275"/>
      <c r="X74" s="276"/>
      <c r="Y74" s="200"/>
      <c r="Z74" s="201"/>
      <c r="AA74" s="201"/>
      <c r="AB74" s="201"/>
      <c r="AC74" s="201"/>
      <c r="AD74" s="201"/>
      <c r="AE74" s="202"/>
      <c r="AF74" s="200"/>
      <c r="AG74" s="201"/>
      <c r="AH74" s="201"/>
      <c r="AI74" s="201"/>
      <c r="AJ74" s="201"/>
      <c r="AK74" s="201"/>
      <c r="AL74" s="202"/>
      <c r="AM74" s="207"/>
      <c r="AN74" s="208"/>
      <c r="AO74" s="208"/>
      <c r="AP74" s="208"/>
      <c r="AQ74" s="208"/>
      <c r="AR74" s="208"/>
      <c r="AS74" s="209"/>
      <c r="AT74" s="207"/>
      <c r="AU74" s="208"/>
      <c r="AV74" s="208"/>
      <c r="AW74" s="208"/>
      <c r="AX74" s="208"/>
      <c r="AY74" s="208"/>
      <c r="AZ74" s="209"/>
      <c r="BA74" s="57"/>
    </row>
    <row r="75" spans="2:53" s="58" customFormat="1" ht="12" customHeight="1">
      <c r="B75" s="56"/>
      <c r="C75" s="218" t="s">
        <v>151</v>
      </c>
      <c r="D75" s="218"/>
      <c r="E75" s="218"/>
      <c r="F75" s="218"/>
      <c r="G75" s="218"/>
      <c r="H75" s="218"/>
      <c r="I75" s="218"/>
      <c r="J75" s="218"/>
      <c r="K75" s="218"/>
      <c r="L75" s="218"/>
      <c r="M75" s="218"/>
      <c r="N75" s="218"/>
      <c r="O75" s="218"/>
      <c r="P75" s="218"/>
      <c r="Q75" s="218"/>
      <c r="R75" s="218"/>
      <c r="S75" s="218"/>
      <c r="T75" s="218"/>
      <c r="U75" s="218"/>
      <c r="V75" s="135" t="s">
        <v>108</v>
      </c>
      <c r="W75" s="135"/>
      <c r="X75" s="135"/>
      <c r="Y75" s="164">
        <f aca="true" t="shared" si="0" ref="Y75:Y89">AF75+AT75</f>
        <v>0</v>
      </c>
      <c r="Z75" s="164"/>
      <c r="AA75" s="164"/>
      <c r="AB75" s="164"/>
      <c r="AC75" s="164"/>
      <c r="AD75" s="164"/>
      <c r="AE75" s="164"/>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57"/>
    </row>
    <row r="76" spans="2:53" s="58" customFormat="1" ht="12" customHeight="1">
      <c r="B76" s="56"/>
      <c r="C76" s="163" t="s">
        <v>152</v>
      </c>
      <c r="D76" s="163"/>
      <c r="E76" s="163"/>
      <c r="F76" s="163"/>
      <c r="G76" s="163"/>
      <c r="H76" s="163"/>
      <c r="I76" s="163"/>
      <c r="J76" s="163"/>
      <c r="K76" s="163"/>
      <c r="L76" s="163"/>
      <c r="M76" s="163"/>
      <c r="N76" s="163"/>
      <c r="O76" s="163"/>
      <c r="P76" s="163"/>
      <c r="Q76" s="163"/>
      <c r="R76" s="163"/>
      <c r="S76" s="163"/>
      <c r="T76" s="163"/>
      <c r="U76" s="163"/>
      <c r="V76" s="135" t="s">
        <v>109</v>
      </c>
      <c r="W76" s="135"/>
      <c r="X76" s="135"/>
      <c r="Y76" s="164">
        <f t="shared" si="0"/>
        <v>0</v>
      </c>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57"/>
    </row>
    <row r="77" spans="2:53" s="58" customFormat="1" ht="12" customHeight="1">
      <c r="B77" s="56"/>
      <c r="C77" s="163" t="s">
        <v>153</v>
      </c>
      <c r="D77" s="163"/>
      <c r="E77" s="163"/>
      <c r="F77" s="163"/>
      <c r="G77" s="163"/>
      <c r="H77" s="163"/>
      <c r="I77" s="163"/>
      <c r="J77" s="163"/>
      <c r="K77" s="163"/>
      <c r="L77" s="163"/>
      <c r="M77" s="163"/>
      <c r="N77" s="163"/>
      <c r="O77" s="163"/>
      <c r="P77" s="163"/>
      <c r="Q77" s="163"/>
      <c r="R77" s="163"/>
      <c r="S77" s="163"/>
      <c r="T77" s="163"/>
      <c r="U77" s="163"/>
      <c r="V77" s="135" t="s">
        <v>110</v>
      </c>
      <c r="W77" s="135"/>
      <c r="X77" s="135"/>
      <c r="Y77" s="164">
        <f t="shared" si="0"/>
        <v>0</v>
      </c>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57"/>
    </row>
    <row r="78" spans="2:53" s="58" customFormat="1" ht="21.75" customHeight="1">
      <c r="B78" s="56"/>
      <c r="C78" s="163" t="s">
        <v>224</v>
      </c>
      <c r="D78" s="163"/>
      <c r="E78" s="163"/>
      <c r="F78" s="163"/>
      <c r="G78" s="163"/>
      <c r="H78" s="163"/>
      <c r="I78" s="163"/>
      <c r="J78" s="163"/>
      <c r="K78" s="163"/>
      <c r="L78" s="163"/>
      <c r="M78" s="163"/>
      <c r="N78" s="163"/>
      <c r="O78" s="163"/>
      <c r="P78" s="163"/>
      <c r="Q78" s="163"/>
      <c r="R78" s="163"/>
      <c r="S78" s="163"/>
      <c r="T78" s="163"/>
      <c r="U78" s="163"/>
      <c r="V78" s="135" t="s">
        <v>98</v>
      </c>
      <c r="W78" s="135"/>
      <c r="X78" s="135"/>
      <c r="Y78" s="164">
        <f t="shared" si="0"/>
        <v>0</v>
      </c>
      <c r="Z78" s="164"/>
      <c r="AA78" s="164"/>
      <c r="AB78" s="164"/>
      <c r="AC78" s="164"/>
      <c r="AD78" s="164"/>
      <c r="AE78" s="164"/>
      <c r="AF78" s="164"/>
      <c r="AG78" s="164"/>
      <c r="AH78" s="164"/>
      <c r="AI78" s="164"/>
      <c r="AJ78" s="164"/>
      <c r="AK78" s="164"/>
      <c r="AL78" s="164"/>
      <c r="AM78" s="210"/>
      <c r="AN78" s="210"/>
      <c r="AO78" s="210"/>
      <c r="AP78" s="210"/>
      <c r="AQ78" s="210"/>
      <c r="AR78" s="210"/>
      <c r="AS78" s="210"/>
      <c r="AT78" s="210"/>
      <c r="AU78" s="210"/>
      <c r="AV78" s="210"/>
      <c r="AW78" s="210"/>
      <c r="AX78" s="210"/>
      <c r="AY78" s="210"/>
      <c r="AZ78" s="210"/>
      <c r="BA78" s="57"/>
    </row>
    <row r="79" spans="2:53" s="58" customFormat="1" ht="12" customHeight="1">
      <c r="B79" s="56"/>
      <c r="C79" s="163" t="s">
        <v>154</v>
      </c>
      <c r="D79" s="163"/>
      <c r="E79" s="163"/>
      <c r="F79" s="163"/>
      <c r="G79" s="163"/>
      <c r="H79" s="163"/>
      <c r="I79" s="163"/>
      <c r="J79" s="163"/>
      <c r="K79" s="163"/>
      <c r="L79" s="163"/>
      <c r="M79" s="163"/>
      <c r="N79" s="163"/>
      <c r="O79" s="163"/>
      <c r="P79" s="163"/>
      <c r="Q79" s="163"/>
      <c r="R79" s="163"/>
      <c r="S79" s="163"/>
      <c r="T79" s="163"/>
      <c r="U79" s="163"/>
      <c r="V79" s="135" t="s">
        <v>111</v>
      </c>
      <c r="W79" s="135"/>
      <c r="X79" s="135"/>
      <c r="Y79" s="164">
        <f t="shared" si="0"/>
        <v>0</v>
      </c>
      <c r="Z79" s="164"/>
      <c r="AA79" s="164"/>
      <c r="AB79" s="164"/>
      <c r="AC79" s="164"/>
      <c r="AD79" s="164"/>
      <c r="AE79" s="164"/>
      <c r="AF79" s="164"/>
      <c r="AG79" s="164"/>
      <c r="AH79" s="164"/>
      <c r="AI79" s="164"/>
      <c r="AJ79" s="164"/>
      <c r="AK79" s="164"/>
      <c r="AL79" s="164"/>
      <c r="AM79" s="210"/>
      <c r="AN79" s="210"/>
      <c r="AO79" s="210"/>
      <c r="AP79" s="210"/>
      <c r="AQ79" s="210"/>
      <c r="AR79" s="210"/>
      <c r="AS79" s="210"/>
      <c r="AT79" s="210"/>
      <c r="AU79" s="210"/>
      <c r="AV79" s="210"/>
      <c r="AW79" s="210"/>
      <c r="AX79" s="210"/>
      <c r="AY79" s="210"/>
      <c r="AZ79" s="210"/>
      <c r="BA79" s="57"/>
    </row>
    <row r="80" spans="2:53" s="58" customFormat="1" ht="12" customHeight="1">
      <c r="B80" s="56"/>
      <c r="C80" s="218" t="s">
        <v>155</v>
      </c>
      <c r="D80" s="218"/>
      <c r="E80" s="218"/>
      <c r="F80" s="218"/>
      <c r="G80" s="218"/>
      <c r="H80" s="218"/>
      <c r="I80" s="218"/>
      <c r="J80" s="218"/>
      <c r="K80" s="218"/>
      <c r="L80" s="218"/>
      <c r="M80" s="218"/>
      <c r="N80" s="218"/>
      <c r="O80" s="218"/>
      <c r="P80" s="218"/>
      <c r="Q80" s="218"/>
      <c r="R80" s="218"/>
      <c r="S80" s="218"/>
      <c r="T80" s="218"/>
      <c r="U80" s="218"/>
      <c r="V80" s="135" t="s">
        <v>122</v>
      </c>
      <c r="W80" s="135"/>
      <c r="X80" s="135"/>
      <c r="Y80" s="164">
        <f t="shared" si="0"/>
        <v>0</v>
      </c>
      <c r="Z80" s="164"/>
      <c r="AA80" s="164"/>
      <c r="AB80" s="164"/>
      <c r="AC80" s="164"/>
      <c r="AD80" s="164"/>
      <c r="AE80" s="164"/>
      <c r="AF80" s="164"/>
      <c r="AG80" s="164"/>
      <c r="AH80" s="164"/>
      <c r="AI80" s="164"/>
      <c r="AJ80" s="164"/>
      <c r="AK80" s="164"/>
      <c r="AL80" s="164"/>
      <c r="AM80" s="210"/>
      <c r="AN80" s="210"/>
      <c r="AO80" s="210"/>
      <c r="AP80" s="210"/>
      <c r="AQ80" s="210"/>
      <c r="AR80" s="210"/>
      <c r="AS80" s="210"/>
      <c r="AT80" s="210"/>
      <c r="AU80" s="210"/>
      <c r="AV80" s="210"/>
      <c r="AW80" s="210"/>
      <c r="AX80" s="210"/>
      <c r="AY80" s="210"/>
      <c r="AZ80" s="210"/>
      <c r="BA80" s="57"/>
    </row>
    <row r="81" spans="2:53" s="58" customFormat="1" ht="12" customHeight="1">
      <c r="B81" s="56"/>
      <c r="C81" s="163" t="s">
        <v>185</v>
      </c>
      <c r="D81" s="163"/>
      <c r="E81" s="163"/>
      <c r="F81" s="163"/>
      <c r="G81" s="163"/>
      <c r="H81" s="163"/>
      <c r="I81" s="163"/>
      <c r="J81" s="163"/>
      <c r="K81" s="163"/>
      <c r="L81" s="163"/>
      <c r="M81" s="163"/>
      <c r="N81" s="163"/>
      <c r="O81" s="163"/>
      <c r="P81" s="163"/>
      <c r="Q81" s="163"/>
      <c r="R81" s="163"/>
      <c r="S81" s="163"/>
      <c r="T81" s="163"/>
      <c r="U81" s="163"/>
      <c r="V81" s="135" t="s">
        <v>123</v>
      </c>
      <c r="W81" s="135"/>
      <c r="X81" s="135"/>
      <c r="Y81" s="164">
        <f t="shared" si="0"/>
        <v>0</v>
      </c>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57"/>
    </row>
    <row r="82" spans="2:53" s="58" customFormat="1" ht="20.25" customHeight="1">
      <c r="B82" s="56"/>
      <c r="C82" s="163" t="s">
        <v>156</v>
      </c>
      <c r="D82" s="163"/>
      <c r="E82" s="163"/>
      <c r="F82" s="163"/>
      <c r="G82" s="163"/>
      <c r="H82" s="163"/>
      <c r="I82" s="163"/>
      <c r="J82" s="163"/>
      <c r="K82" s="163"/>
      <c r="L82" s="163"/>
      <c r="M82" s="163"/>
      <c r="N82" s="163"/>
      <c r="O82" s="163"/>
      <c r="P82" s="163"/>
      <c r="Q82" s="163"/>
      <c r="R82" s="163"/>
      <c r="S82" s="163"/>
      <c r="T82" s="163"/>
      <c r="U82" s="163"/>
      <c r="V82" s="135" t="s">
        <v>124</v>
      </c>
      <c r="W82" s="135"/>
      <c r="X82" s="135"/>
      <c r="Y82" s="164">
        <f t="shared" si="0"/>
        <v>0</v>
      </c>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57"/>
    </row>
    <row r="83" spans="2:53" s="58" customFormat="1" ht="12" customHeight="1">
      <c r="B83" s="56"/>
      <c r="C83" s="218" t="s">
        <v>157</v>
      </c>
      <c r="D83" s="218"/>
      <c r="E83" s="218"/>
      <c r="F83" s="218"/>
      <c r="G83" s="218"/>
      <c r="H83" s="218"/>
      <c r="I83" s="218"/>
      <c r="J83" s="218"/>
      <c r="K83" s="218"/>
      <c r="L83" s="218"/>
      <c r="M83" s="218"/>
      <c r="N83" s="218"/>
      <c r="O83" s="218"/>
      <c r="P83" s="218"/>
      <c r="Q83" s="218"/>
      <c r="R83" s="218"/>
      <c r="S83" s="218"/>
      <c r="T83" s="218"/>
      <c r="U83" s="218"/>
      <c r="V83" s="135" t="s">
        <v>125</v>
      </c>
      <c r="W83" s="135"/>
      <c r="X83" s="135"/>
      <c r="Y83" s="164">
        <f t="shared" si="0"/>
        <v>0</v>
      </c>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57"/>
    </row>
    <row r="84" spans="2:53" s="58" customFormat="1" ht="12" customHeight="1">
      <c r="B84" s="56"/>
      <c r="C84" s="163" t="s">
        <v>158</v>
      </c>
      <c r="D84" s="163"/>
      <c r="E84" s="163"/>
      <c r="F84" s="163"/>
      <c r="G84" s="163"/>
      <c r="H84" s="163"/>
      <c r="I84" s="163"/>
      <c r="J84" s="163"/>
      <c r="K84" s="163"/>
      <c r="L84" s="163"/>
      <c r="M84" s="163"/>
      <c r="N84" s="163"/>
      <c r="O84" s="163"/>
      <c r="P84" s="163"/>
      <c r="Q84" s="163"/>
      <c r="R84" s="163"/>
      <c r="S84" s="163"/>
      <c r="T84" s="163"/>
      <c r="U84" s="163"/>
      <c r="V84" s="135" t="s">
        <v>126</v>
      </c>
      <c r="W84" s="135"/>
      <c r="X84" s="135"/>
      <c r="Y84" s="164">
        <f t="shared" si="0"/>
        <v>0</v>
      </c>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57"/>
    </row>
    <row r="85" spans="2:53" s="58" customFormat="1" ht="12" customHeight="1">
      <c r="B85" s="56"/>
      <c r="C85" s="163" t="s">
        <v>225</v>
      </c>
      <c r="D85" s="163"/>
      <c r="E85" s="163"/>
      <c r="F85" s="163"/>
      <c r="G85" s="163"/>
      <c r="H85" s="163"/>
      <c r="I85" s="163"/>
      <c r="J85" s="163"/>
      <c r="K85" s="163"/>
      <c r="L85" s="163"/>
      <c r="M85" s="163"/>
      <c r="N85" s="163"/>
      <c r="O85" s="163"/>
      <c r="P85" s="163"/>
      <c r="Q85" s="163"/>
      <c r="R85" s="163"/>
      <c r="S85" s="163"/>
      <c r="T85" s="163"/>
      <c r="U85" s="163"/>
      <c r="V85" s="135">
        <v>20</v>
      </c>
      <c r="W85" s="135"/>
      <c r="X85" s="135"/>
      <c r="Y85" s="164">
        <f>AF85+AT85</f>
        <v>0</v>
      </c>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57"/>
    </row>
    <row r="86" spans="2:53" s="58" customFormat="1" ht="12" customHeight="1">
      <c r="B86" s="56"/>
      <c r="C86" s="163" t="s">
        <v>159</v>
      </c>
      <c r="D86" s="163"/>
      <c r="E86" s="163"/>
      <c r="F86" s="163"/>
      <c r="G86" s="163"/>
      <c r="H86" s="163"/>
      <c r="I86" s="163"/>
      <c r="J86" s="163"/>
      <c r="K86" s="163"/>
      <c r="L86" s="163"/>
      <c r="M86" s="163"/>
      <c r="N86" s="163"/>
      <c r="O86" s="163"/>
      <c r="P86" s="163"/>
      <c r="Q86" s="163"/>
      <c r="R86" s="163"/>
      <c r="S86" s="163"/>
      <c r="T86" s="163"/>
      <c r="U86" s="163"/>
      <c r="V86" s="135">
        <v>21</v>
      </c>
      <c r="W86" s="135"/>
      <c r="X86" s="135"/>
      <c r="Y86" s="164">
        <f t="shared" si="0"/>
        <v>0</v>
      </c>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57"/>
    </row>
    <row r="87" spans="2:53" s="58" customFormat="1" ht="12" customHeight="1">
      <c r="B87" s="56"/>
      <c r="C87" s="255" t="s">
        <v>178</v>
      </c>
      <c r="D87" s="255"/>
      <c r="E87" s="255"/>
      <c r="F87" s="255"/>
      <c r="G87" s="255"/>
      <c r="H87" s="255"/>
      <c r="I87" s="255"/>
      <c r="J87" s="255"/>
      <c r="K87" s="255"/>
      <c r="L87" s="255"/>
      <c r="M87" s="255"/>
      <c r="N87" s="255"/>
      <c r="O87" s="255"/>
      <c r="P87" s="255"/>
      <c r="Q87" s="255"/>
      <c r="R87" s="255"/>
      <c r="S87" s="255"/>
      <c r="T87" s="255"/>
      <c r="U87" s="255"/>
      <c r="V87" s="135">
        <v>22</v>
      </c>
      <c r="W87" s="135"/>
      <c r="X87" s="135"/>
      <c r="Y87" s="164">
        <f t="shared" si="0"/>
        <v>0</v>
      </c>
      <c r="Z87" s="164"/>
      <c r="AA87" s="164"/>
      <c r="AB87" s="164"/>
      <c r="AC87" s="164"/>
      <c r="AD87" s="164"/>
      <c r="AE87" s="164"/>
      <c r="AF87" s="164">
        <f>AF63-AF71-AF72</f>
        <v>0</v>
      </c>
      <c r="AG87" s="164"/>
      <c r="AH87" s="164"/>
      <c r="AI87" s="164"/>
      <c r="AJ87" s="164"/>
      <c r="AK87" s="164"/>
      <c r="AL87" s="164"/>
      <c r="AM87" s="164">
        <f>AM63-AM71-AM72</f>
        <v>0</v>
      </c>
      <c r="AN87" s="164"/>
      <c r="AO87" s="164"/>
      <c r="AP87" s="164"/>
      <c r="AQ87" s="164"/>
      <c r="AR87" s="164"/>
      <c r="AS87" s="164"/>
      <c r="AT87" s="164">
        <f>AT63-AT71-AT72</f>
        <v>0</v>
      </c>
      <c r="AU87" s="164"/>
      <c r="AV87" s="164"/>
      <c r="AW87" s="164"/>
      <c r="AX87" s="164"/>
      <c r="AY87" s="164"/>
      <c r="AZ87" s="164"/>
      <c r="BA87" s="57"/>
    </row>
    <row r="88" spans="2:53" s="58" customFormat="1" ht="12" customHeight="1">
      <c r="B88" s="56"/>
      <c r="C88" s="215" t="s">
        <v>121</v>
      </c>
      <c r="D88" s="216"/>
      <c r="E88" s="216"/>
      <c r="F88" s="216"/>
      <c r="G88" s="216"/>
      <c r="H88" s="216"/>
      <c r="I88" s="216"/>
      <c r="J88" s="216"/>
      <c r="K88" s="216"/>
      <c r="L88" s="216"/>
      <c r="M88" s="216"/>
      <c r="N88" s="216"/>
      <c r="O88" s="216"/>
      <c r="P88" s="216"/>
      <c r="Q88" s="216"/>
      <c r="R88" s="216"/>
      <c r="S88" s="216"/>
      <c r="T88" s="216"/>
      <c r="U88" s="217"/>
      <c r="V88" s="135">
        <v>23</v>
      </c>
      <c r="W88" s="135"/>
      <c r="X88" s="135"/>
      <c r="Y88" s="164">
        <f t="shared" si="0"/>
        <v>0</v>
      </c>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57"/>
    </row>
    <row r="89" spans="2:53" s="58" customFormat="1" ht="12" customHeight="1">
      <c r="B89" s="56"/>
      <c r="C89" s="270" t="s">
        <v>226</v>
      </c>
      <c r="D89" s="270"/>
      <c r="E89" s="270"/>
      <c r="F89" s="270"/>
      <c r="G89" s="270"/>
      <c r="H89" s="270"/>
      <c r="I89" s="270"/>
      <c r="J89" s="270"/>
      <c r="K89" s="270"/>
      <c r="L89" s="270"/>
      <c r="M89" s="270"/>
      <c r="N89" s="270"/>
      <c r="O89" s="270"/>
      <c r="P89" s="270"/>
      <c r="Q89" s="270"/>
      <c r="R89" s="270"/>
      <c r="S89" s="270"/>
      <c r="T89" s="270"/>
      <c r="U89" s="270"/>
      <c r="V89" s="152">
        <v>24</v>
      </c>
      <c r="W89" s="152"/>
      <c r="X89" s="152"/>
      <c r="Y89" s="192">
        <f t="shared" si="0"/>
        <v>0</v>
      </c>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57"/>
    </row>
    <row r="90" spans="2:53" s="58" customFormat="1" ht="12" customHeight="1">
      <c r="B90" s="56"/>
      <c r="C90" s="65"/>
      <c r="D90" s="65"/>
      <c r="E90" s="65"/>
      <c r="F90" s="65"/>
      <c r="G90" s="65"/>
      <c r="H90" s="65"/>
      <c r="I90" s="65"/>
      <c r="J90" s="65"/>
      <c r="K90" s="65"/>
      <c r="L90" s="65"/>
      <c r="M90" s="65"/>
      <c r="N90" s="65"/>
      <c r="O90" s="65"/>
      <c r="P90" s="65"/>
      <c r="Q90" s="65"/>
      <c r="R90" s="65"/>
      <c r="S90" s="65"/>
      <c r="T90" s="65"/>
      <c r="U90" s="66"/>
      <c r="V90" s="66"/>
      <c r="W90" s="66"/>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57"/>
    </row>
    <row r="91" spans="2:53" s="58" customFormat="1" ht="10.5" customHeight="1">
      <c r="B91" s="56"/>
      <c r="C91" s="65"/>
      <c r="D91" s="65"/>
      <c r="E91" s="65"/>
      <c r="F91" s="65"/>
      <c r="G91" s="65"/>
      <c r="H91" s="65"/>
      <c r="I91" s="65"/>
      <c r="J91" s="65"/>
      <c r="K91" s="65"/>
      <c r="L91" s="65"/>
      <c r="M91" s="65"/>
      <c r="N91" s="65"/>
      <c r="O91" s="65"/>
      <c r="P91" s="65"/>
      <c r="Q91" s="65"/>
      <c r="R91" s="65"/>
      <c r="S91" s="65"/>
      <c r="T91" s="65"/>
      <c r="U91" s="66"/>
      <c r="V91" s="66"/>
      <c r="W91" s="66"/>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02" t="s">
        <v>243</v>
      </c>
      <c r="BA91" s="57"/>
    </row>
    <row r="92" spans="2:53" s="58" customFormat="1" ht="10.5" customHeight="1">
      <c r="B92" s="56"/>
      <c r="C92" s="269" t="s">
        <v>244</v>
      </c>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57"/>
    </row>
    <row r="93" spans="2:53" s="58" customFormat="1" ht="6.75" customHeight="1">
      <c r="B93" s="56"/>
      <c r="C93" s="65"/>
      <c r="D93" s="65"/>
      <c r="E93" s="65"/>
      <c r="F93" s="65"/>
      <c r="G93" s="65"/>
      <c r="H93" s="65"/>
      <c r="I93" s="65"/>
      <c r="J93" s="65"/>
      <c r="K93" s="65"/>
      <c r="L93" s="65"/>
      <c r="M93" s="65"/>
      <c r="N93" s="65"/>
      <c r="O93" s="65"/>
      <c r="P93" s="65"/>
      <c r="Q93" s="65"/>
      <c r="R93" s="65"/>
      <c r="S93" s="65"/>
      <c r="T93" s="65"/>
      <c r="U93" s="66"/>
      <c r="V93" s="66"/>
      <c r="W93" s="66"/>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57"/>
    </row>
    <row r="94" spans="2:53" s="58" customFormat="1" ht="10.5" customHeight="1">
      <c r="B94" s="56"/>
      <c r="C94" s="178" t="s">
        <v>95</v>
      </c>
      <c r="D94" s="157"/>
      <c r="E94" s="157"/>
      <c r="F94" s="157"/>
      <c r="G94" s="157"/>
      <c r="H94" s="157"/>
      <c r="I94" s="157"/>
      <c r="J94" s="157"/>
      <c r="K94" s="157"/>
      <c r="L94" s="157"/>
      <c r="M94" s="157"/>
      <c r="N94" s="157"/>
      <c r="O94" s="157"/>
      <c r="P94" s="157"/>
      <c r="Q94" s="157"/>
      <c r="R94" s="157"/>
      <c r="S94" s="157"/>
      <c r="T94" s="158"/>
      <c r="U94" s="178" t="s">
        <v>177</v>
      </c>
      <c r="V94" s="157"/>
      <c r="W94" s="158"/>
      <c r="X94" s="174" t="s">
        <v>130</v>
      </c>
      <c r="Y94" s="174"/>
      <c r="Z94" s="174"/>
      <c r="AA94" s="174" t="s">
        <v>227</v>
      </c>
      <c r="AB94" s="174"/>
      <c r="AC94" s="174"/>
      <c r="AD94" s="174"/>
      <c r="AE94" s="174"/>
      <c r="AF94" s="181" t="s">
        <v>134</v>
      </c>
      <c r="AG94" s="182"/>
      <c r="AH94" s="182"/>
      <c r="AI94" s="182"/>
      <c r="AJ94" s="182"/>
      <c r="AK94" s="182"/>
      <c r="AL94" s="182"/>
      <c r="AM94" s="182"/>
      <c r="AN94" s="182"/>
      <c r="AO94" s="182"/>
      <c r="AP94" s="182"/>
      <c r="AQ94" s="182"/>
      <c r="AR94" s="182"/>
      <c r="AS94" s="182"/>
      <c r="AT94" s="182"/>
      <c r="AU94" s="182"/>
      <c r="AV94" s="182"/>
      <c r="AW94" s="182"/>
      <c r="AX94" s="182"/>
      <c r="AY94" s="182"/>
      <c r="AZ94" s="183"/>
      <c r="BA94" s="57"/>
    </row>
    <row r="95" spans="2:53" s="58" customFormat="1" ht="10.5" customHeight="1">
      <c r="B95" s="56"/>
      <c r="C95" s="179"/>
      <c r="D95" s="159"/>
      <c r="E95" s="159"/>
      <c r="F95" s="159"/>
      <c r="G95" s="159"/>
      <c r="H95" s="159"/>
      <c r="I95" s="159"/>
      <c r="J95" s="159"/>
      <c r="K95" s="159"/>
      <c r="L95" s="159"/>
      <c r="M95" s="159"/>
      <c r="N95" s="159"/>
      <c r="O95" s="159"/>
      <c r="P95" s="159"/>
      <c r="Q95" s="159"/>
      <c r="R95" s="159"/>
      <c r="S95" s="159"/>
      <c r="T95" s="160"/>
      <c r="U95" s="179"/>
      <c r="V95" s="159"/>
      <c r="W95" s="160"/>
      <c r="X95" s="174"/>
      <c r="Y95" s="174"/>
      <c r="Z95" s="174"/>
      <c r="AA95" s="174"/>
      <c r="AB95" s="174"/>
      <c r="AC95" s="174"/>
      <c r="AD95" s="174"/>
      <c r="AE95" s="174"/>
      <c r="AF95" s="174" t="s">
        <v>219</v>
      </c>
      <c r="AG95" s="174"/>
      <c r="AH95" s="174"/>
      <c r="AI95" s="174"/>
      <c r="AJ95" s="174"/>
      <c r="AK95" s="174"/>
      <c r="AL95" s="174"/>
      <c r="AM95" s="174"/>
      <c r="AN95" s="174"/>
      <c r="AO95" s="174"/>
      <c r="AP95" s="174"/>
      <c r="AQ95" s="174"/>
      <c r="AR95" s="174"/>
      <c r="AS95" s="174"/>
      <c r="AT95" s="178" t="s">
        <v>119</v>
      </c>
      <c r="AU95" s="157"/>
      <c r="AV95" s="157"/>
      <c r="AW95" s="157"/>
      <c r="AX95" s="157"/>
      <c r="AY95" s="157"/>
      <c r="AZ95" s="158"/>
      <c r="BA95" s="57"/>
    </row>
    <row r="96" spans="2:53" s="58" customFormat="1" ht="10.5" customHeight="1">
      <c r="B96" s="56"/>
      <c r="C96" s="179"/>
      <c r="D96" s="159"/>
      <c r="E96" s="159"/>
      <c r="F96" s="159"/>
      <c r="G96" s="159"/>
      <c r="H96" s="159"/>
      <c r="I96" s="159"/>
      <c r="J96" s="159"/>
      <c r="K96" s="159"/>
      <c r="L96" s="159"/>
      <c r="M96" s="159"/>
      <c r="N96" s="159"/>
      <c r="O96" s="159"/>
      <c r="P96" s="159"/>
      <c r="Q96" s="159"/>
      <c r="R96" s="159"/>
      <c r="S96" s="159"/>
      <c r="T96" s="160"/>
      <c r="U96" s="179"/>
      <c r="V96" s="159"/>
      <c r="W96" s="160"/>
      <c r="X96" s="174"/>
      <c r="Y96" s="174"/>
      <c r="Z96" s="174"/>
      <c r="AA96" s="174"/>
      <c r="AB96" s="174"/>
      <c r="AC96" s="174"/>
      <c r="AD96" s="174"/>
      <c r="AE96" s="174"/>
      <c r="AF96" s="174" t="s">
        <v>220</v>
      </c>
      <c r="AG96" s="174"/>
      <c r="AH96" s="174"/>
      <c r="AI96" s="174"/>
      <c r="AJ96" s="174"/>
      <c r="AK96" s="174"/>
      <c r="AL96" s="174"/>
      <c r="AM96" s="174" t="s">
        <v>120</v>
      </c>
      <c r="AN96" s="174"/>
      <c r="AO96" s="174"/>
      <c r="AP96" s="174"/>
      <c r="AQ96" s="174"/>
      <c r="AR96" s="174"/>
      <c r="AS96" s="174"/>
      <c r="AT96" s="179"/>
      <c r="AU96" s="159"/>
      <c r="AV96" s="159"/>
      <c r="AW96" s="159"/>
      <c r="AX96" s="159"/>
      <c r="AY96" s="159"/>
      <c r="AZ96" s="160"/>
      <c r="BA96" s="57"/>
    </row>
    <row r="97" spans="2:53" s="58" customFormat="1" ht="10.5" customHeight="1">
      <c r="B97" s="56"/>
      <c r="C97" s="179"/>
      <c r="D97" s="159"/>
      <c r="E97" s="159"/>
      <c r="F97" s="159"/>
      <c r="G97" s="159"/>
      <c r="H97" s="159"/>
      <c r="I97" s="159"/>
      <c r="J97" s="159"/>
      <c r="K97" s="159"/>
      <c r="L97" s="159"/>
      <c r="M97" s="159"/>
      <c r="N97" s="159"/>
      <c r="O97" s="159"/>
      <c r="P97" s="159"/>
      <c r="Q97" s="159"/>
      <c r="R97" s="159"/>
      <c r="S97" s="159"/>
      <c r="T97" s="160"/>
      <c r="U97" s="179"/>
      <c r="V97" s="159"/>
      <c r="W97" s="160"/>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9"/>
      <c r="AU97" s="159"/>
      <c r="AV97" s="159"/>
      <c r="AW97" s="159"/>
      <c r="AX97" s="159"/>
      <c r="AY97" s="159"/>
      <c r="AZ97" s="160"/>
      <c r="BA97" s="57"/>
    </row>
    <row r="98" spans="2:53" s="58" customFormat="1" ht="10.5" customHeight="1">
      <c r="B98" s="56"/>
      <c r="C98" s="179"/>
      <c r="D98" s="159"/>
      <c r="E98" s="159"/>
      <c r="F98" s="159"/>
      <c r="G98" s="159"/>
      <c r="H98" s="159"/>
      <c r="I98" s="159"/>
      <c r="J98" s="159"/>
      <c r="K98" s="159"/>
      <c r="L98" s="159"/>
      <c r="M98" s="159"/>
      <c r="N98" s="159"/>
      <c r="O98" s="159"/>
      <c r="P98" s="159"/>
      <c r="Q98" s="159"/>
      <c r="R98" s="159"/>
      <c r="S98" s="159"/>
      <c r="T98" s="160"/>
      <c r="U98" s="179"/>
      <c r="V98" s="159"/>
      <c r="W98" s="160"/>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9"/>
      <c r="AU98" s="159"/>
      <c r="AV98" s="159"/>
      <c r="AW98" s="159"/>
      <c r="AX98" s="159"/>
      <c r="AY98" s="159"/>
      <c r="AZ98" s="160"/>
      <c r="BA98" s="57"/>
    </row>
    <row r="99" spans="2:53" s="58" customFormat="1" ht="10.5" customHeight="1">
      <c r="B99" s="56"/>
      <c r="C99" s="180"/>
      <c r="D99" s="161"/>
      <c r="E99" s="161"/>
      <c r="F99" s="161"/>
      <c r="G99" s="161"/>
      <c r="H99" s="161"/>
      <c r="I99" s="161"/>
      <c r="J99" s="161"/>
      <c r="K99" s="161"/>
      <c r="L99" s="161"/>
      <c r="M99" s="161"/>
      <c r="N99" s="161"/>
      <c r="O99" s="161"/>
      <c r="P99" s="161"/>
      <c r="Q99" s="161"/>
      <c r="R99" s="161"/>
      <c r="S99" s="161"/>
      <c r="T99" s="162"/>
      <c r="U99" s="180"/>
      <c r="V99" s="161"/>
      <c r="W99" s="162"/>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80"/>
      <c r="AU99" s="161"/>
      <c r="AV99" s="161"/>
      <c r="AW99" s="161"/>
      <c r="AX99" s="161"/>
      <c r="AY99" s="161"/>
      <c r="AZ99" s="162"/>
      <c r="BA99" s="57"/>
    </row>
    <row r="100" spans="2:53" s="58" customFormat="1" ht="9" customHeight="1">
      <c r="B100" s="56"/>
      <c r="C100" s="184" t="s">
        <v>93</v>
      </c>
      <c r="D100" s="185"/>
      <c r="E100" s="185"/>
      <c r="F100" s="185"/>
      <c r="G100" s="185"/>
      <c r="H100" s="185"/>
      <c r="I100" s="185"/>
      <c r="J100" s="185"/>
      <c r="K100" s="185"/>
      <c r="L100" s="185"/>
      <c r="M100" s="185"/>
      <c r="N100" s="185"/>
      <c r="O100" s="185"/>
      <c r="P100" s="185"/>
      <c r="Q100" s="185"/>
      <c r="R100" s="185"/>
      <c r="S100" s="185"/>
      <c r="T100" s="186"/>
      <c r="U100" s="184" t="s">
        <v>94</v>
      </c>
      <c r="V100" s="185"/>
      <c r="W100" s="186"/>
      <c r="X100" s="193" t="s">
        <v>88</v>
      </c>
      <c r="Y100" s="193"/>
      <c r="Z100" s="193"/>
      <c r="AA100" s="193">
        <v>1</v>
      </c>
      <c r="AB100" s="193"/>
      <c r="AC100" s="193"/>
      <c r="AD100" s="193"/>
      <c r="AE100" s="193"/>
      <c r="AF100" s="184">
        <v>2</v>
      </c>
      <c r="AG100" s="185"/>
      <c r="AH100" s="185"/>
      <c r="AI100" s="185"/>
      <c r="AJ100" s="185"/>
      <c r="AK100" s="185"/>
      <c r="AL100" s="186"/>
      <c r="AM100" s="189">
        <v>3</v>
      </c>
      <c r="AN100" s="190"/>
      <c r="AO100" s="190"/>
      <c r="AP100" s="190"/>
      <c r="AQ100" s="190"/>
      <c r="AR100" s="190"/>
      <c r="AS100" s="191"/>
      <c r="AT100" s="189">
        <v>4</v>
      </c>
      <c r="AU100" s="190"/>
      <c r="AV100" s="190"/>
      <c r="AW100" s="190"/>
      <c r="AX100" s="190"/>
      <c r="AY100" s="190"/>
      <c r="AZ100" s="191"/>
      <c r="BA100" s="57"/>
    </row>
    <row r="101" spans="2:53" s="58" customFormat="1" ht="22.5" customHeight="1">
      <c r="B101" s="56"/>
      <c r="C101" s="187" t="s">
        <v>205</v>
      </c>
      <c r="D101" s="187"/>
      <c r="E101" s="187"/>
      <c r="F101" s="187"/>
      <c r="G101" s="187"/>
      <c r="H101" s="187"/>
      <c r="I101" s="187"/>
      <c r="J101" s="187"/>
      <c r="K101" s="187"/>
      <c r="L101" s="187"/>
      <c r="M101" s="187"/>
      <c r="N101" s="187"/>
      <c r="O101" s="187"/>
      <c r="P101" s="187"/>
      <c r="Q101" s="187"/>
      <c r="R101" s="187"/>
      <c r="S101" s="187"/>
      <c r="T101" s="187"/>
      <c r="U101" s="142" t="s">
        <v>129</v>
      </c>
      <c r="V101" s="142"/>
      <c r="W101" s="142"/>
      <c r="X101" s="171" t="s">
        <v>237</v>
      </c>
      <c r="Y101" s="171"/>
      <c r="Z101" s="171"/>
      <c r="AA101" s="144">
        <f>AF101+AT101</f>
        <v>0</v>
      </c>
      <c r="AB101" s="144"/>
      <c r="AC101" s="144"/>
      <c r="AD101" s="144"/>
      <c r="AE101" s="144"/>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57"/>
    </row>
    <row r="102" spans="2:53" s="58" customFormat="1" ht="23.25" customHeight="1">
      <c r="B102" s="56"/>
      <c r="C102" s="188" t="s">
        <v>206</v>
      </c>
      <c r="D102" s="188"/>
      <c r="E102" s="188"/>
      <c r="F102" s="188"/>
      <c r="G102" s="188"/>
      <c r="H102" s="188"/>
      <c r="I102" s="188"/>
      <c r="J102" s="188"/>
      <c r="K102" s="188"/>
      <c r="L102" s="188"/>
      <c r="M102" s="188"/>
      <c r="N102" s="188"/>
      <c r="O102" s="188"/>
      <c r="P102" s="188"/>
      <c r="Q102" s="188"/>
      <c r="R102" s="188"/>
      <c r="S102" s="188"/>
      <c r="T102" s="188"/>
      <c r="U102" s="152" t="s">
        <v>186</v>
      </c>
      <c r="V102" s="152"/>
      <c r="W102" s="152"/>
      <c r="X102" s="172" t="s">
        <v>132</v>
      </c>
      <c r="Y102" s="172"/>
      <c r="Z102" s="172"/>
      <c r="AA102" s="148">
        <f>AF102+AT102</f>
        <v>0</v>
      </c>
      <c r="AB102" s="148"/>
      <c r="AC102" s="148"/>
      <c r="AD102" s="148"/>
      <c r="AE102" s="148"/>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57"/>
    </row>
    <row r="103" spans="2:53" s="58" customFormat="1" ht="12" customHeight="1">
      <c r="B103" s="56"/>
      <c r="C103" s="65"/>
      <c r="D103" s="65"/>
      <c r="E103" s="65"/>
      <c r="F103" s="65"/>
      <c r="G103" s="65"/>
      <c r="H103" s="65"/>
      <c r="I103" s="65"/>
      <c r="J103" s="65"/>
      <c r="K103" s="65"/>
      <c r="L103" s="65"/>
      <c r="M103" s="65"/>
      <c r="N103" s="65"/>
      <c r="O103" s="65"/>
      <c r="P103" s="65"/>
      <c r="Q103" s="65"/>
      <c r="R103" s="65"/>
      <c r="S103" s="65"/>
      <c r="T103" s="65"/>
      <c r="U103" s="66"/>
      <c r="V103" s="66"/>
      <c r="W103" s="66"/>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57"/>
    </row>
    <row r="104" spans="2:53" s="58" customFormat="1" ht="12" customHeight="1">
      <c r="B104" s="56"/>
      <c r="C104" s="107"/>
      <c r="D104" s="107"/>
      <c r="E104" s="107"/>
      <c r="F104" s="107"/>
      <c r="G104" s="107"/>
      <c r="H104" s="107"/>
      <c r="I104" s="107"/>
      <c r="J104" s="65"/>
      <c r="K104" s="65"/>
      <c r="L104" s="65"/>
      <c r="M104" s="65"/>
      <c r="N104" s="65"/>
      <c r="O104" s="65"/>
      <c r="P104" s="65"/>
      <c r="Q104" s="65"/>
      <c r="R104" s="65"/>
      <c r="S104" s="65"/>
      <c r="T104" s="65"/>
      <c r="U104" s="66"/>
      <c r="V104" s="66"/>
      <c r="W104" s="66"/>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57"/>
    </row>
    <row r="105" spans="2:53" s="58" customFormat="1" ht="12" customHeight="1">
      <c r="B105" s="56"/>
      <c r="C105" s="108" t="s">
        <v>228</v>
      </c>
      <c r="D105" s="65"/>
      <c r="E105" s="65"/>
      <c r="F105" s="65"/>
      <c r="G105" s="65"/>
      <c r="H105" s="65"/>
      <c r="I105" s="65"/>
      <c r="J105" s="65"/>
      <c r="K105" s="65"/>
      <c r="L105" s="65"/>
      <c r="M105" s="65"/>
      <c r="N105" s="65"/>
      <c r="O105" s="65"/>
      <c r="P105" s="65"/>
      <c r="Q105" s="65"/>
      <c r="R105" s="65"/>
      <c r="S105" s="65"/>
      <c r="T105" s="65"/>
      <c r="U105" s="66"/>
      <c r="V105" s="66"/>
      <c r="W105" s="66"/>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57"/>
    </row>
    <row r="106" spans="2:53" s="58" customFormat="1" ht="12" customHeight="1">
      <c r="B106" s="56"/>
      <c r="C106" s="65"/>
      <c r="D106" s="65"/>
      <c r="E106" s="65"/>
      <c r="F106" s="65"/>
      <c r="G106" s="65"/>
      <c r="H106" s="65"/>
      <c r="I106" s="65"/>
      <c r="J106" s="65"/>
      <c r="K106" s="65"/>
      <c r="L106" s="65"/>
      <c r="M106" s="65"/>
      <c r="N106" s="65"/>
      <c r="O106" s="65"/>
      <c r="P106" s="65"/>
      <c r="Q106" s="65"/>
      <c r="R106" s="65"/>
      <c r="S106" s="65"/>
      <c r="T106" s="65"/>
      <c r="U106" s="66"/>
      <c r="V106" s="66"/>
      <c r="W106" s="66"/>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57"/>
    </row>
    <row r="107" spans="2:53" s="58" customFormat="1" ht="12" customHeight="1">
      <c r="B107" s="56"/>
      <c r="C107" s="258" t="s">
        <v>127</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57"/>
    </row>
    <row r="108" spans="2:53" s="58" customFormat="1" ht="12" customHeight="1">
      <c r="B108" s="56"/>
      <c r="C108" s="168" t="s">
        <v>229</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57"/>
    </row>
    <row r="109" spans="2:53" s="58" customFormat="1" ht="12" customHeight="1">
      <c r="B109" s="56"/>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101" t="s">
        <v>179</v>
      </c>
      <c r="BA109" s="57"/>
    </row>
    <row r="110" spans="2:53" s="58" customFormat="1" ht="12" customHeight="1">
      <c r="B110" s="56"/>
      <c r="C110" s="168" t="s">
        <v>245</v>
      </c>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57"/>
    </row>
    <row r="111" spans="2:53" s="58" customFormat="1" ht="12" customHeight="1">
      <c r="B111" s="56"/>
      <c r="C111" s="65"/>
      <c r="D111" s="65"/>
      <c r="E111" s="65"/>
      <c r="F111" s="65"/>
      <c r="G111" s="65"/>
      <c r="H111" s="65"/>
      <c r="I111" s="65"/>
      <c r="J111" s="65"/>
      <c r="K111" s="65"/>
      <c r="L111" s="65"/>
      <c r="M111" s="65"/>
      <c r="N111" s="65"/>
      <c r="O111" s="65"/>
      <c r="P111" s="65"/>
      <c r="Q111" s="65"/>
      <c r="R111" s="65"/>
      <c r="S111" s="65"/>
      <c r="T111" s="65"/>
      <c r="U111" s="66"/>
      <c r="V111" s="66"/>
      <c r="W111" s="66"/>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57"/>
    </row>
    <row r="112" spans="2:53" s="58" customFormat="1" ht="10.5" customHeight="1">
      <c r="B112" s="56"/>
      <c r="C112" s="178" t="s">
        <v>95</v>
      </c>
      <c r="D112" s="157"/>
      <c r="E112" s="157"/>
      <c r="F112" s="157"/>
      <c r="G112" s="157"/>
      <c r="H112" s="157"/>
      <c r="I112" s="157"/>
      <c r="J112" s="157"/>
      <c r="K112" s="157"/>
      <c r="L112" s="157"/>
      <c r="M112" s="157"/>
      <c r="N112" s="157"/>
      <c r="O112" s="157"/>
      <c r="P112" s="157"/>
      <c r="Q112" s="157"/>
      <c r="R112" s="157"/>
      <c r="S112" s="157"/>
      <c r="T112" s="158"/>
      <c r="U112" s="178" t="s">
        <v>177</v>
      </c>
      <c r="V112" s="157"/>
      <c r="W112" s="158"/>
      <c r="X112" s="178" t="s">
        <v>130</v>
      </c>
      <c r="Y112" s="157"/>
      <c r="Z112" s="157"/>
      <c r="AA112" s="157"/>
      <c r="AB112" s="158"/>
      <c r="AC112" s="178" t="s">
        <v>204</v>
      </c>
      <c r="AD112" s="157"/>
      <c r="AE112" s="157"/>
      <c r="AF112" s="157"/>
      <c r="AG112" s="157"/>
      <c r="AH112" s="158"/>
      <c r="AI112" s="181" t="s">
        <v>118</v>
      </c>
      <c r="AJ112" s="182"/>
      <c r="AK112" s="182"/>
      <c r="AL112" s="182"/>
      <c r="AM112" s="182"/>
      <c r="AN112" s="182"/>
      <c r="AO112" s="182"/>
      <c r="AP112" s="182"/>
      <c r="AQ112" s="182"/>
      <c r="AR112" s="182"/>
      <c r="AS112" s="182"/>
      <c r="AT112" s="182"/>
      <c r="AU112" s="182"/>
      <c r="AV112" s="182"/>
      <c r="AW112" s="182"/>
      <c r="AX112" s="182"/>
      <c r="AY112" s="182"/>
      <c r="AZ112" s="183"/>
      <c r="BA112" s="57"/>
    </row>
    <row r="113" spans="2:53" s="58" customFormat="1" ht="10.5" customHeight="1">
      <c r="B113" s="56"/>
      <c r="C113" s="179"/>
      <c r="D113" s="159"/>
      <c r="E113" s="159"/>
      <c r="F113" s="159"/>
      <c r="G113" s="159"/>
      <c r="H113" s="159"/>
      <c r="I113" s="159"/>
      <c r="J113" s="159"/>
      <c r="K113" s="159"/>
      <c r="L113" s="159"/>
      <c r="M113" s="159"/>
      <c r="N113" s="159"/>
      <c r="O113" s="159"/>
      <c r="P113" s="159"/>
      <c r="Q113" s="159"/>
      <c r="R113" s="159"/>
      <c r="S113" s="159"/>
      <c r="T113" s="160"/>
      <c r="U113" s="179"/>
      <c r="V113" s="159"/>
      <c r="W113" s="160"/>
      <c r="X113" s="179"/>
      <c r="Y113" s="159"/>
      <c r="Z113" s="159"/>
      <c r="AA113" s="159"/>
      <c r="AB113" s="160"/>
      <c r="AC113" s="179"/>
      <c r="AD113" s="159"/>
      <c r="AE113" s="159"/>
      <c r="AF113" s="159"/>
      <c r="AG113" s="159"/>
      <c r="AH113" s="159"/>
      <c r="AI113" s="174" t="s">
        <v>219</v>
      </c>
      <c r="AJ113" s="174"/>
      <c r="AK113" s="174"/>
      <c r="AL113" s="174"/>
      <c r="AM113" s="174"/>
      <c r="AN113" s="174"/>
      <c r="AO113" s="174"/>
      <c r="AP113" s="174"/>
      <c r="AQ113" s="174"/>
      <c r="AR113" s="174"/>
      <c r="AS113" s="174"/>
      <c r="AT113" s="174"/>
      <c r="AU113" s="178" t="s">
        <v>119</v>
      </c>
      <c r="AV113" s="157"/>
      <c r="AW113" s="157"/>
      <c r="AX113" s="157"/>
      <c r="AY113" s="157"/>
      <c r="AZ113" s="158"/>
      <c r="BA113" s="57"/>
    </row>
    <row r="114" spans="2:53" s="58" customFormat="1" ht="10.5" customHeight="1">
      <c r="B114" s="56"/>
      <c r="C114" s="179"/>
      <c r="D114" s="159"/>
      <c r="E114" s="159"/>
      <c r="F114" s="159"/>
      <c r="G114" s="159"/>
      <c r="H114" s="159"/>
      <c r="I114" s="159"/>
      <c r="J114" s="159"/>
      <c r="K114" s="159"/>
      <c r="L114" s="159"/>
      <c r="M114" s="159"/>
      <c r="N114" s="159"/>
      <c r="O114" s="159"/>
      <c r="P114" s="159"/>
      <c r="Q114" s="159"/>
      <c r="R114" s="159"/>
      <c r="S114" s="159"/>
      <c r="T114" s="160"/>
      <c r="U114" s="179"/>
      <c r="V114" s="159"/>
      <c r="W114" s="160"/>
      <c r="X114" s="179"/>
      <c r="Y114" s="159"/>
      <c r="Z114" s="159"/>
      <c r="AA114" s="159"/>
      <c r="AB114" s="160"/>
      <c r="AC114" s="179"/>
      <c r="AD114" s="159"/>
      <c r="AE114" s="159"/>
      <c r="AF114" s="159"/>
      <c r="AG114" s="159"/>
      <c r="AH114" s="159"/>
      <c r="AI114" s="178" t="s">
        <v>220</v>
      </c>
      <c r="AJ114" s="157"/>
      <c r="AK114" s="157"/>
      <c r="AL114" s="157"/>
      <c r="AM114" s="157"/>
      <c r="AN114" s="158"/>
      <c r="AO114" s="178" t="s">
        <v>120</v>
      </c>
      <c r="AP114" s="157"/>
      <c r="AQ114" s="157"/>
      <c r="AR114" s="157"/>
      <c r="AS114" s="157"/>
      <c r="AT114" s="158"/>
      <c r="AU114" s="179"/>
      <c r="AV114" s="159"/>
      <c r="AW114" s="159"/>
      <c r="AX114" s="159"/>
      <c r="AY114" s="159"/>
      <c r="AZ114" s="160"/>
      <c r="BA114" s="57"/>
    </row>
    <row r="115" spans="2:53" s="58" customFormat="1" ht="10.5" customHeight="1">
      <c r="B115" s="56"/>
      <c r="C115" s="179"/>
      <c r="D115" s="159"/>
      <c r="E115" s="159"/>
      <c r="F115" s="159"/>
      <c r="G115" s="159"/>
      <c r="H115" s="159"/>
      <c r="I115" s="159"/>
      <c r="J115" s="159"/>
      <c r="K115" s="159"/>
      <c r="L115" s="159"/>
      <c r="M115" s="159"/>
      <c r="N115" s="159"/>
      <c r="O115" s="159"/>
      <c r="P115" s="159"/>
      <c r="Q115" s="159"/>
      <c r="R115" s="159"/>
      <c r="S115" s="159"/>
      <c r="T115" s="160"/>
      <c r="U115" s="179"/>
      <c r="V115" s="159"/>
      <c r="W115" s="160"/>
      <c r="X115" s="179"/>
      <c r="Y115" s="159"/>
      <c r="Z115" s="159"/>
      <c r="AA115" s="159"/>
      <c r="AB115" s="160"/>
      <c r="AC115" s="179"/>
      <c r="AD115" s="159"/>
      <c r="AE115" s="159"/>
      <c r="AF115" s="159"/>
      <c r="AG115" s="159"/>
      <c r="AH115" s="159"/>
      <c r="AI115" s="179"/>
      <c r="AJ115" s="159"/>
      <c r="AK115" s="159"/>
      <c r="AL115" s="159"/>
      <c r="AM115" s="159"/>
      <c r="AN115" s="160"/>
      <c r="AO115" s="179"/>
      <c r="AP115" s="159"/>
      <c r="AQ115" s="159"/>
      <c r="AR115" s="159"/>
      <c r="AS115" s="159"/>
      <c r="AT115" s="160"/>
      <c r="AU115" s="179"/>
      <c r="AV115" s="159"/>
      <c r="AW115" s="159"/>
      <c r="AX115" s="159"/>
      <c r="AY115" s="159"/>
      <c r="AZ115" s="160"/>
      <c r="BA115" s="57"/>
    </row>
    <row r="116" spans="2:53" s="58" customFormat="1" ht="10.5" customHeight="1">
      <c r="B116" s="56"/>
      <c r="C116" s="179"/>
      <c r="D116" s="159"/>
      <c r="E116" s="159"/>
      <c r="F116" s="159"/>
      <c r="G116" s="159"/>
      <c r="H116" s="159"/>
      <c r="I116" s="159"/>
      <c r="J116" s="159"/>
      <c r="K116" s="159"/>
      <c r="L116" s="159"/>
      <c r="M116" s="159"/>
      <c r="N116" s="159"/>
      <c r="O116" s="159"/>
      <c r="P116" s="159"/>
      <c r="Q116" s="159"/>
      <c r="R116" s="159"/>
      <c r="S116" s="159"/>
      <c r="T116" s="160"/>
      <c r="U116" s="179"/>
      <c r="V116" s="159"/>
      <c r="W116" s="160"/>
      <c r="X116" s="179"/>
      <c r="Y116" s="159"/>
      <c r="Z116" s="159"/>
      <c r="AA116" s="159"/>
      <c r="AB116" s="160"/>
      <c r="AC116" s="179"/>
      <c r="AD116" s="159"/>
      <c r="AE116" s="159"/>
      <c r="AF116" s="159"/>
      <c r="AG116" s="159"/>
      <c r="AH116" s="159"/>
      <c r="AI116" s="179"/>
      <c r="AJ116" s="159"/>
      <c r="AK116" s="159"/>
      <c r="AL116" s="159"/>
      <c r="AM116" s="159"/>
      <c r="AN116" s="160"/>
      <c r="AO116" s="179"/>
      <c r="AP116" s="159"/>
      <c r="AQ116" s="159"/>
      <c r="AR116" s="159"/>
      <c r="AS116" s="159"/>
      <c r="AT116" s="160"/>
      <c r="AU116" s="179"/>
      <c r="AV116" s="159"/>
      <c r="AW116" s="159"/>
      <c r="AX116" s="159"/>
      <c r="AY116" s="159"/>
      <c r="AZ116" s="160"/>
      <c r="BA116" s="57"/>
    </row>
    <row r="117" spans="2:53" s="58" customFormat="1" ht="10.5" customHeight="1">
      <c r="B117" s="56"/>
      <c r="C117" s="180"/>
      <c r="D117" s="161"/>
      <c r="E117" s="161"/>
      <c r="F117" s="161"/>
      <c r="G117" s="161"/>
      <c r="H117" s="161"/>
      <c r="I117" s="161"/>
      <c r="J117" s="161"/>
      <c r="K117" s="161"/>
      <c r="L117" s="161"/>
      <c r="M117" s="161"/>
      <c r="N117" s="161"/>
      <c r="O117" s="161"/>
      <c r="P117" s="161"/>
      <c r="Q117" s="161"/>
      <c r="R117" s="161"/>
      <c r="S117" s="161"/>
      <c r="T117" s="162"/>
      <c r="U117" s="180"/>
      <c r="V117" s="161"/>
      <c r="W117" s="162"/>
      <c r="X117" s="180"/>
      <c r="Y117" s="161"/>
      <c r="Z117" s="161"/>
      <c r="AA117" s="161"/>
      <c r="AB117" s="162"/>
      <c r="AC117" s="180"/>
      <c r="AD117" s="161"/>
      <c r="AE117" s="161"/>
      <c r="AF117" s="161"/>
      <c r="AG117" s="161"/>
      <c r="AH117" s="161"/>
      <c r="AI117" s="180"/>
      <c r="AJ117" s="161"/>
      <c r="AK117" s="161"/>
      <c r="AL117" s="161"/>
      <c r="AM117" s="161"/>
      <c r="AN117" s="162"/>
      <c r="AO117" s="180"/>
      <c r="AP117" s="161"/>
      <c r="AQ117" s="161"/>
      <c r="AR117" s="161"/>
      <c r="AS117" s="161"/>
      <c r="AT117" s="162"/>
      <c r="AU117" s="180"/>
      <c r="AV117" s="161"/>
      <c r="AW117" s="161"/>
      <c r="AX117" s="161"/>
      <c r="AY117" s="161"/>
      <c r="AZ117" s="162"/>
      <c r="BA117" s="57"/>
    </row>
    <row r="118" spans="2:53" s="58" customFormat="1" ht="9.75" customHeight="1">
      <c r="B118" s="56"/>
      <c r="C118" s="184" t="s">
        <v>93</v>
      </c>
      <c r="D118" s="185"/>
      <c r="E118" s="185"/>
      <c r="F118" s="185"/>
      <c r="G118" s="185"/>
      <c r="H118" s="185"/>
      <c r="I118" s="185"/>
      <c r="J118" s="185"/>
      <c r="K118" s="185"/>
      <c r="L118" s="185"/>
      <c r="M118" s="185"/>
      <c r="N118" s="185"/>
      <c r="O118" s="185"/>
      <c r="P118" s="185"/>
      <c r="Q118" s="185"/>
      <c r="R118" s="185"/>
      <c r="S118" s="185"/>
      <c r="T118" s="186"/>
      <c r="U118" s="184" t="s">
        <v>94</v>
      </c>
      <c r="V118" s="185"/>
      <c r="W118" s="186"/>
      <c r="X118" s="184" t="s">
        <v>88</v>
      </c>
      <c r="Y118" s="185"/>
      <c r="Z118" s="185"/>
      <c r="AA118" s="185"/>
      <c r="AB118" s="186"/>
      <c r="AC118" s="184">
        <v>1</v>
      </c>
      <c r="AD118" s="185"/>
      <c r="AE118" s="185"/>
      <c r="AF118" s="185"/>
      <c r="AG118" s="185"/>
      <c r="AH118" s="186"/>
      <c r="AI118" s="184">
        <v>2</v>
      </c>
      <c r="AJ118" s="185"/>
      <c r="AK118" s="185"/>
      <c r="AL118" s="185"/>
      <c r="AM118" s="185"/>
      <c r="AN118" s="186"/>
      <c r="AO118" s="189">
        <v>3</v>
      </c>
      <c r="AP118" s="190"/>
      <c r="AQ118" s="190"/>
      <c r="AR118" s="190"/>
      <c r="AS118" s="190"/>
      <c r="AT118" s="191"/>
      <c r="AU118" s="189">
        <v>4</v>
      </c>
      <c r="AV118" s="190"/>
      <c r="AW118" s="190"/>
      <c r="AX118" s="190"/>
      <c r="AY118" s="190"/>
      <c r="AZ118" s="191"/>
      <c r="BA118" s="57"/>
    </row>
    <row r="119" spans="2:53" s="58" customFormat="1" ht="33" customHeight="1">
      <c r="B119" s="56"/>
      <c r="C119" s="141" t="s">
        <v>246</v>
      </c>
      <c r="D119" s="141"/>
      <c r="E119" s="141"/>
      <c r="F119" s="141"/>
      <c r="G119" s="141"/>
      <c r="H119" s="141"/>
      <c r="I119" s="141"/>
      <c r="J119" s="141"/>
      <c r="K119" s="141"/>
      <c r="L119" s="141"/>
      <c r="M119" s="141"/>
      <c r="N119" s="141"/>
      <c r="O119" s="141"/>
      <c r="P119" s="141"/>
      <c r="Q119" s="141"/>
      <c r="R119" s="141"/>
      <c r="S119" s="141"/>
      <c r="T119" s="141"/>
      <c r="U119" s="142" t="s">
        <v>160</v>
      </c>
      <c r="V119" s="142"/>
      <c r="W119" s="142"/>
      <c r="X119" s="268" t="s">
        <v>160</v>
      </c>
      <c r="Y119" s="268"/>
      <c r="Z119" s="268"/>
      <c r="AA119" s="268"/>
      <c r="AB119" s="268"/>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57"/>
    </row>
    <row r="120" spans="2:53" s="58" customFormat="1" ht="12" customHeight="1">
      <c r="B120" s="56"/>
      <c r="C120" s="138" t="s">
        <v>230</v>
      </c>
      <c r="D120" s="138"/>
      <c r="E120" s="138"/>
      <c r="F120" s="138"/>
      <c r="G120" s="138"/>
      <c r="H120" s="138"/>
      <c r="I120" s="138"/>
      <c r="J120" s="138"/>
      <c r="K120" s="138"/>
      <c r="L120" s="138"/>
      <c r="M120" s="138"/>
      <c r="N120" s="138"/>
      <c r="O120" s="138"/>
      <c r="P120" s="138"/>
      <c r="Q120" s="138"/>
      <c r="R120" s="138"/>
      <c r="S120" s="138"/>
      <c r="T120" s="138"/>
      <c r="U120" s="135" t="s">
        <v>188</v>
      </c>
      <c r="V120" s="135"/>
      <c r="W120" s="135"/>
      <c r="X120" s="136" t="s">
        <v>164</v>
      </c>
      <c r="Y120" s="136"/>
      <c r="Z120" s="136"/>
      <c r="AA120" s="136"/>
      <c r="AB120" s="136"/>
      <c r="AC120" s="156">
        <f>AI120+AU120</f>
        <v>0</v>
      </c>
      <c r="AD120" s="156"/>
      <c r="AE120" s="156"/>
      <c r="AF120" s="156"/>
      <c r="AG120" s="156"/>
      <c r="AH120" s="156"/>
      <c r="AI120" s="166"/>
      <c r="AJ120" s="166"/>
      <c r="AK120" s="166"/>
      <c r="AL120" s="166"/>
      <c r="AM120" s="166"/>
      <c r="AN120" s="166"/>
      <c r="AO120" s="166"/>
      <c r="AP120" s="166"/>
      <c r="AQ120" s="166"/>
      <c r="AR120" s="166"/>
      <c r="AS120" s="166"/>
      <c r="AT120" s="166"/>
      <c r="AU120" s="166"/>
      <c r="AV120" s="166"/>
      <c r="AW120" s="166"/>
      <c r="AX120" s="166"/>
      <c r="AY120" s="166"/>
      <c r="AZ120" s="166"/>
      <c r="BA120" s="57"/>
    </row>
    <row r="121" spans="2:53" s="58" customFormat="1" ht="12" customHeight="1">
      <c r="B121" s="56"/>
      <c r="C121" s="138" t="s">
        <v>161</v>
      </c>
      <c r="D121" s="138"/>
      <c r="E121" s="138"/>
      <c r="F121" s="138"/>
      <c r="G121" s="138"/>
      <c r="H121" s="138"/>
      <c r="I121" s="138"/>
      <c r="J121" s="138"/>
      <c r="K121" s="138"/>
      <c r="L121" s="138"/>
      <c r="M121" s="138"/>
      <c r="N121" s="138"/>
      <c r="O121" s="138"/>
      <c r="P121" s="138"/>
      <c r="Q121" s="138"/>
      <c r="R121" s="138"/>
      <c r="S121" s="138"/>
      <c r="T121" s="138"/>
      <c r="U121" s="135" t="s">
        <v>189</v>
      </c>
      <c r="V121" s="135"/>
      <c r="W121" s="135"/>
      <c r="X121" s="136" t="s">
        <v>164</v>
      </c>
      <c r="Y121" s="136"/>
      <c r="Z121" s="136"/>
      <c r="AA121" s="136"/>
      <c r="AB121" s="136"/>
      <c r="AC121" s="156">
        <f>AI121+AU121</f>
        <v>0</v>
      </c>
      <c r="AD121" s="156"/>
      <c r="AE121" s="156"/>
      <c r="AF121" s="156"/>
      <c r="AG121" s="156"/>
      <c r="AH121" s="156"/>
      <c r="AI121" s="166"/>
      <c r="AJ121" s="166"/>
      <c r="AK121" s="166"/>
      <c r="AL121" s="166"/>
      <c r="AM121" s="166"/>
      <c r="AN121" s="166"/>
      <c r="AO121" s="166"/>
      <c r="AP121" s="166"/>
      <c r="AQ121" s="166"/>
      <c r="AR121" s="166"/>
      <c r="AS121" s="166"/>
      <c r="AT121" s="166"/>
      <c r="AU121" s="166"/>
      <c r="AV121" s="166"/>
      <c r="AW121" s="166"/>
      <c r="AX121" s="166"/>
      <c r="AY121" s="166"/>
      <c r="AZ121" s="166"/>
      <c r="BA121" s="57"/>
    </row>
    <row r="122" spans="2:53" s="58" customFormat="1" ht="32.25" customHeight="1">
      <c r="B122" s="56"/>
      <c r="C122" s="139" t="s">
        <v>247</v>
      </c>
      <c r="D122" s="139"/>
      <c r="E122" s="139"/>
      <c r="F122" s="139"/>
      <c r="G122" s="139"/>
      <c r="H122" s="139"/>
      <c r="I122" s="139"/>
      <c r="J122" s="139"/>
      <c r="K122" s="139"/>
      <c r="L122" s="139"/>
      <c r="M122" s="139"/>
      <c r="N122" s="139"/>
      <c r="O122" s="139"/>
      <c r="P122" s="139"/>
      <c r="Q122" s="139"/>
      <c r="R122" s="139"/>
      <c r="S122" s="139"/>
      <c r="T122" s="139"/>
      <c r="U122" s="135" t="s">
        <v>160</v>
      </c>
      <c r="V122" s="135"/>
      <c r="W122" s="135"/>
      <c r="X122" s="136" t="s">
        <v>160</v>
      </c>
      <c r="Y122" s="136"/>
      <c r="Z122" s="136"/>
      <c r="AA122" s="136"/>
      <c r="AB122" s="136"/>
      <c r="AC122" s="156">
        <f>AI122+AU122</f>
        <v>0</v>
      </c>
      <c r="AD122" s="156"/>
      <c r="AE122" s="156"/>
      <c r="AF122" s="156"/>
      <c r="AG122" s="156"/>
      <c r="AH122" s="156"/>
      <c r="AI122" s="166"/>
      <c r="AJ122" s="166"/>
      <c r="AK122" s="166"/>
      <c r="AL122" s="166"/>
      <c r="AM122" s="166"/>
      <c r="AN122" s="166"/>
      <c r="AO122" s="166"/>
      <c r="AP122" s="166"/>
      <c r="AQ122" s="166"/>
      <c r="AR122" s="166"/>
      <c r="AS122" s="166"/>
      <c r="AT122" s="166"/>
      <c r="AU122" s="166"/>
      <c r="AV122" s="166"/>
      <c r="AW122" s="166"/>
      <c r="AX122" s="166"/>
      <c r="AY122" s="166"/>
      <c r="AZ122" s="166"/>
      <c r="BA122" s="57"/>
    </row>
    <row r="123" spans="2:53" s="58" customFormat="1" ht="12" customHeight="1">
      <c r="B123" s="56"/>
      <c r="C123" s="138" t="s">
        <v>231</v>
      </c>
      <c r="D123" s="138"/>
      <c r="E123" s="138"/>
      <c r="F123" s="138"/>
      <c r="G123" s="138"/>
      <c r="H123" s="138"/>
      <c r="I123" s="138"/>
      <c r="J123" s="138"/>
      <c r="K123" s="138"/>
      <c r="L123" s="138"/>
      <c r="M123" s="138"/>
      <c r="N123" s="138"/>
      <c r="O123" s="138"/>
      <c r="P123" s="138"/>
      <c r="Q123" s="138"/>
      <c r="R123" s="138"/>
      <c r="S123" s="138"/>
      <c r="T123" s="138"/>
      <c r="U123" s="135" t="s">
        <v>190</v>
      </c>
      <c r="V123" s="135"/>
      <c r="W123" s="135"/>
      <c r="X123" s="136" t="s">
        <v>164</v>
      </c>
      <c r="Y123" s="136"/>
      <c r="Z123" s="136"/>
      <c r="AA123" s="136"/>
      <c r="AB123" s="136"/>
      <c r="AC123" s="156">
        <f>AI123</f>
        <v>0</v>
      </c>
      <c r="AD123" s="156"/>
      <c r="AE123" s="156"/>
      <c r="AF123" s="156"/>
      <c r="AG123" s="156"/>
      <c r="AH123" s="156"/>
      <c r="AI123" s="166"/>
      <c r="AJ123" s="166"/>
      <c r="AK123" s="166"/>
      <c r="AL123" s="166"/>
      <c r="AM123" s="166"/>
      <c r="AN123" s="166"/>
      <c r="AO123" s="166"/>
      <c r="AP123" s="166"/>
      <c r="AQ123" s="166"/>
      <c r="AR123" s="166"/>
      <c r="AS123" s="166"/>
      <c r="AT123" s="166"/>
      <c r="AU123" s="304" t="s">
        <v>133</v>
      </c>
      <c r="AV123" s="305"/>
      <c r="AW123" s="305"/>
      <c r="AX123" s="305"/>
      <c r="AY123" s="305"/>
      <c r="AZ123" s="306"/>
      <c r="BA123" s="57"/>
    </row>
    <row r="124" spans="2:53" s="58" customFormat="1" ht="12" customHeight="1">
      <c r="B124" s="56"/>
      <c r="C124" s="138" t="s">
        <v>207</v>
      </c>
      <c r="D124" s="138"/>
      <c r="E124" s="138"/>
      <c r="F124" s="138"/>
      <c r="G124" s="138"/>
      <c r="H124" s="138"/>
      <c r="I124" s="138"/>
      <c r="J124" s="138"/>
      <c r="K124" s="138"/>
      <c r="L124" s="138"/>
      <c r="M124" s="138"/>
      <c r="N124" s="138"/>
      <c r="O124" s="138"/>
      <c r="P124" s="138"/>
      <c r="Q124" s="138"/>
      <c r="R124" s="138"/>
      <c r="S124" s="138"/>
      <c r="T124" s="138"/>
      <c r="U124" s="135" t="s">
        <v>191</v>
      </c>
      <c r="V124" s="135"/>
      <c r="W124" s="135"/>
      <c r="X124" s="136" t="s">
        <v>164</v>
      </c>
      <c r="Y124" s="136"/>
      <c r="Z124" s="136"/>
      <c r="AA124" s="136"/>
      <c r="AB124" s="136"/>
      <c r="AC124" s="155">
        <f>AI124</f>
        <v>0</v>
      </c>
      <c r="AD124" s="155"/>
      <c r="AE124" s="155"/>
      <c r="AF124" s="155"/>
      <c r="AG124" s="155"/>
      <c r="AH124" s="155"/>
      <c r="AI124" s="155"/>
      <c r="AJ124" s="155"/>
      <c r="AK124" s="155"/>
      <c r="AL124" s="155"/>
      <c r="AM124" s="155"/>
      <c r="AN124" s="155"/>
      <c r="AO124" s="155"/>
      <c r="AP124" s="155"/>
      <c r="AQ124" s="155"/>
      <c r="AR124" s="155"/>
      <c r="AS124" s="155"/>
      <c r="AT124" s="155"/>
      <c r="AU124" s="155" t="s">
        <v>133</v>
      </c>
      <c r="AV124" s="155"/>
      <c r="AW124" s="155"/>
      <c r="AX124" s="155"/>
      <c r="AY124" s="155"/>
      <c r="AZ124" s="155"/>
      <c r="BA124" s="57"/>
    </row>
    <row r="125" spans="2:53" s="58" customFormat="1" ht="12" customHeight="1">
      <c r="B125" s="56"/>
      <c r="C125" s="139" t="s">
        <v>162</v>
      </c>
      <c r="D125" s="139"/>
      <c r="E125" s="139"/>
      <c r="F125" s="139"/>
      <c r="G125" s="139"/>
      <c r="H125" s="139"/>
      <c r="I125" s="139"/>
      <c r="J125" s="139"/>
      <c r="K125" s="139"/>
      <c r="L125" s="139"/>
      <c r="M125" s="139"/>
      <c r="N125" s="139"/>
      <c r="O125" s="139"/>
      <c r="P125" s="139"/>
      <c r="Q125" s="139"/>
      <c r="R125" s="139"/>
      <c r="S125" s="139"/>
      <c r="T125" s="139"/>
      <c r="U125" s="135" t="s">
        <v>192</v>
      </c>
      <c r="V125" s="135"/>
      <c r="W125" s="135"/>
      <c r="X125" s="136" t="s">
        <v>165</v>
      </c>
      <c r="Y125" s="136"/>
      <c r="Z125" s="136"/>
      <c r="AA125" s="136"/>
      <c r="AB125" s="136"/>
      <c r="AC125" s="155" t="s">
        <v>133</v>
      </c>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57"/>
    </row>
    <row r="126" spans="2:53" s="58" customFormat="1" ht="12" customHeight="1">
      <c r="B126" s="56"/>
      <c r="C126" s="139" t="s">
        <v>128</v>
      </c>
      <c r="D126" s="139"/>
      <c r="E126" s="139"/>
      <c r="F126" s="139"/>
      <c r="G126" s="139"/>
      <c r="H126" s="139"/>
      <c r="I126" s="139"/>
      <c r="J126" s="139"/>
      <c r="K126" s="139"/>
      <c r="L126" s="139"/>
      <c r="M126" s="139"/>
      <c r="N126" s="139"/>
      <c r="O126" s="139"/>
      <c r="P126" s="139"/>
      <c r="Q126" s="139"/>
      <c r="R126" s="139"/>
      <c r="S126" s="139"/>
      <c r="T126" s="139"/>
      <c r="U126" s="135" t="s">
        <v>193</v>
      </c>
      <c r="V126" s="135"/>
      <c r="W126" s="135"/>
      <c r="X126" s="136" t="s">
        <v>131</v>
      </c>
      <c r="Y126" s="136"/>
      <c r="Z126" s="136"/>
      <c r="AA126" s="136"/>
      <c r="AB126" s="136"/>
      <c r="AC126" s="154" t="s">
        <v>133</v>
      </c>
      <c r="AD126" s="154"/>
      <c r="AE126" s="154"/>
      <c r="AF126" s="154"/>
      <c r="AG126" s="154"/>
      <c r="AH126" s="154"/>
      <c r="AI126" s="155"/>
      <c r="AJ126" s="155"/>
      <c r="AK126" s="155"/>
      <c r="AL126" s="155"/>
      <c r="AM126" s="155"/>
      <c r="AN126" s="155"/>
      <c r="AO126" s="145"/>
      <c r="AP126" s="145"/>
      <c r="AQ126" s="145"/>
      <c r="AR126" s="145"/>
      <c r="AS126" s="145"/>
      <c r="AT126" s="145"/>
      <c r="AU126" s="145"/>
      <c r="AV126" s="145"/>
      <c r="AW126" s="145"/>
      <c r="AX126" s="145"/>
      <c r="AY126" s="145"/>
      <c r="AZ126" s="145"/>
      <c r="BA126" s="57"/>
    </row>
    <row r="127" spans="2:53" s="58" customFormat="1" ht="12" customHeight="1">
      <c r="B127" s="56"/>
      <c r="C127" s="138" t="s">
        <v>208</v>
      </c>
      <c r="D127" s="138"/>
      <c r="E127" s="138"/>
      <c r="F127" s="138"/>
      <c r="G127" s="138"/>
      <c r="H127" s="138"/>
      <c r="I127" s="138"/>
      <c r="J127" s="138"/>
      <c r="K127" s="138"/>
      <c r="L127" s="138"/>
      <c r="M127" s="138"/>
      <c r="N127" s="138"/>
      <c r="O127" s="138"/>
      <c r="P127" s="138"/>
      <c r="Q127" s="138"/>
      <c r="R127" s="138"/>
      <c r="S127" s="138"/>
      <c r="T127" s="138"/>
      <c r="U127" s="135" t="s">
        <v>194</v>
      </c>
      <c r="V127" s="135"/>
      <c r="W127" s="135"/>
      <c r="X127" s="136" t="s">
        <v>131</v>
      </c>
      <c r="Y127" s="136"/>
      <c r="Z127" s="136"/>
      <c r="AA127" s="136"/>
      <c r="AB127" s="136"/>
      <c r="AC127" s="154" t="s">
        <v>133</v>
      </c>
      <c r="AD127" s="154"/>
      <c r="AE127" s="154"/>
      <c r="AF127" s="154"/>
      <c r="AG127" s="154"/>
      <c r="AH127" s="154"/>
      <c r="AI127" s="155"/>
      <c r="AJ127" s="155"/>
      <c r="AK127" s="155"/>
      <c r="AL127" s="155"/>
      <c r="AM127" s="155"/>
      <c r="AN127" s="155"/>
      <c r="AO127" s="145"/>
      <c r="AP127" s="145"/>
      <c r="AQ127" s="145"/>
      <c r="AR127" s="145"/>
      <c r="AS127" s="145"/>
      <c r="AT127" s="145"/>
      <c r="AU127" s="145"/>
      <c r="AV127" s="145"/>
      <c r="AW127" s="145"/>
      <c r="AX127" s="145"/>
      <c r="AY127" s="145"/>
      <c r="AZ127" s="145"/>
      <c r="BA127" s="57"/>
    </row>
    <row r="128" spans="2:53" s="58" customFormat="1" ht="33" customHeight="1">
      <c r="B128" s="56"/>
      <c r="C128" s="265" t="s">
        <v>267</v>
      </c>
      <c r="D128" s="266"/>
      <c r="E128" s="266"/>
      <c r="F128" s="266"/>
      <c r="G128" s="266"/>
      <c r="H128" s="266"/>
      <c r="I128" s="266"/>
      <c r="J128" s="266"/>
      <c r="K128" s="266"/>
      <c r="L128" s="266"/>
      <c r="M128" s="266"/>
      <c r="N128" s="266"/>
      <c r="O128" s="266"/>
      <c r="P128" s="266"/>
      <c r="Q128" s="266"/>
      <c r="R128" s="266"/>
      <c r="S128" s="266"/>
      <c r="T128" s="267"/>
      <c r="U128" s="135" t="s">
        <v>268</v>
      </c>
      <c r="V128" s="135"/>
      <c r="W128" s="135"/>
      <c r="X128" s="136" t="s">
        <v>131</v>
      </c>
      <c r="Y128" s="136"/>
      <c r="Z128" s="136"/>
      <c r="AA128" s="136"/>
      <c r="AB128" s="136"/>
      <c r="AC128" s="156" t="s">
        <v>133</v>
      </c>
      <c r="AD128" s="156"/>
      <c r="AE128" s="156"/>
      <c r="AF128" s="156"/>
      <c r="AG128" s="156"/>
      <c r="AH128" s="156"/>
      <c r="AI128" s="166"/>
      <c r="AJ128" s="166"/>
      <c r="AK128" s="166"/>
      <c r="AL128" s="166"/>
      <c r="AM128" s="166"/>
      <c r="AN128" s="166"/>
      <c r="AO128" s="166"/>
      <c r="AP128" s="166"/>
      <c r="AQ128" s="166"/>
      <c r="AR128" s="166"/>
      <c r="AS128" s="166"/>
      <c r="AT128" s="166"/>
      <c r="AU128" s="166"/>
      <c r="AV128" s="166"/>
      <c r="AW128" s="166"/>
      <c r="AX128" s="166"/>
      <c r="AY128" s="166"/>
      <c r="AZ128" s="166"/>
      <c r="BA128" s="57"/>
    </row>
    <row r="129" spans="2:53" s="58" customFormat="1" ht="33.75" customHeight="1">
      <c r="B129" s="56"/>
      <c r="C129" s="139" t="s">
        <v>248</v>
      </c>
      <c r="D129" s="139"/>
      <c r="E129" s="139"/>
      <c r="F129" s="139"/>
      <c r="G129" s="139"/>
      <c r="H129" s="139"/>
      <c r="I129" s="139"/>
      <c r="J129" s="139"/>
      <c r="K129" s="139"/>
      <c r="L129" s="139"/>
      <c r="M129" s="139"/>
      <c r="N129" s="139"/>
      <c r="O129" s="139"/>
      <c r="P129" s="139"/>
      <c r="Q129" s="139"/>
      <c r="R129" s="139"/>
      <c r="S129" s="139"/>
      <c r="T129" s="139"/>
      <c r="U129" s="135" t="s">
        <v>269</v>
      </c>
      <c r="V129" s="135"/>
      <c r="W129" s="135"/>
      <c r="X129" s="136" t="s">
        <v>272</v>
      </c>
      <c r="Y129" s="136"/>
      <c r="Z129" s="136"/>
      <c r="AA129" s="136"/>
      <c r="AB129" s="136"/>
      <c r="AC129" s="154">
        <f>AC130+AC134+AC138</f>
        <v>0</v>
      </c>
      <c r="AD129" s="154"/>
      <c r="AE129" s="154"/>
      <c r="AF129" s="154"/>
      <c r="AG129" s="154"/>
      <c r="AH129" s="154"/>
      <c r="AI129" s="154">
        <f>AI130+AI134+AI138</f>
        <v>0</v>
      </c>
      <c r="AJ129" s="154"/>
      <c r="AK129" s="154"/>
      <c r="AL129" s="154"/>
      <c r="AM129" s="154"/>
      <c r="AN129" s="154"/>
      <c r="AO129" s="154">
        <f>AO130+AO134+AO138</f>
        <v>0</v>
      </c>
      <c r="AP129" s="154"/>
      <c r="AQ129" s="154"/>
      <c r="AR129" s="154"/>
      <c r="AS129" s="154"/>
      <c r="AT129" s="154"/>
      <c r="AU129" s="145" t="s">
        <v>133</v>
      </c>
      <c r="AV129" s="145"/>
      <c r="AW129" s="145"/>
      <c r="AX129" s="145"/>
      <c r="AY129" s="145"/>
      <c r="AZ129" s="145"/>
      <c r="BA129" s="57"/>
    </row>
    <row r="130" spans="2:53" s="58" customFormat="1" ht="25.5" customHeight="1">
      <c r="B130" s="56"/>
      <c r="C130" s="138" t="s">
        <v>249</v>
      </c>
      <c r="D130" s="138"/>
      <c r="E130" s="138"/>
      <c r="F130" s="138"/>
      <c r="G130" s="138"/>
      <c r="H130" s="138"/>
      <c r="I130" s="138"/>
      <c r="J130" s="138"/>
      <c r="K130" s="138"/>
      <c r="L130" s="138"/>
      <c r="M130" s="138"/>
      <c r="N130" s="138"/>
      <c r="O130" s="138"/>
      <c r="P130" s="138"/>
      <c r="Q130" s="138"/>
      <c r="R130" s="138"/>
      <c r="S130" s="138"/>
      <c r="T130" s="138"/>
      <c r="U130" s="135">
        <v>49</v>
      </c>
      <c r="V130" s="135"/>
      <c r="W130" s="135"/>
      <c r="X130" s="136" t="s">
        <v>272</v>
      </c>
      <c r="Y130" s="136"/>
      <c r="Z130" s="136"/>
      <c r="AA130" s="136"/>
      <c r="AB130" s="136"/>
      <c r="AC130" s="154">
        <f>AC131+AC132+AC133</f>
        <v>0</v>
      </c>
      <c r="AD130" s="154"/>
      <c r="AE130" s="154"/>
      <c r="AF130" s="154"/>
      <c r="AG130" s="154"/>
      <c r="AH130" s="154"/>
      <c r="AI130" s="154">
        <f>AI131+AI132+AI133</f>
        <v>0</v>
      </c>
      <c r="AJ130" s="154"/>
      <c r="AK130" s="154"/>
      <c r="AL130" s="154"/>
      <c r="AM130" s="154"/>
      <c r="AN130" s="154"/>
      <c r="AO130" s="154">
        <f>AO131+AO132+AO133</f>
        <v>0</v>
      </c>
      <c r="AP130" s="154"/>
      <c r="AQ130" s="154"/>
      <c r="AR130" s="154"/>
      <c r="AS130" s="154"/>
      <c r="AT130" s="154"/>
      <c r="AU130" s="145" t="s">
        <v>133</v>
      </c>
      <c r="AV130" s="145"/>
      <c r="AW130" s="145"/>
      <c r="AX130" s="145"/>
      <c r="AY130" s="145"/>
      <c r="AZ130" s="145"/>
      <c r="BA130" s="57"/>
    </row>
    <row r="131" spans="2:53" s="58" customFormat="1" ht="22.5" customHeight="1">
      <c r="B131" s="56"/>
      <c r="C131" s="134" t="s">
        <v>250</v>
      </c>
      <c r="D131" s="134"/>
      <c r="E131" s="134"/>
      <c r="F131" s="134"/>
      <c r="G131" s="134"/>
      <c r="H131" s="134"/>
      <c r="I131" s="134"/>
      <c r="J131" s="134"/>
      <c r="K131" s="134"/>
      <c r="L131" s="134"/>
      <c r="M131" s="134"/>
      <c r="N131" s="134"/>
      <c r="O131" s="134"/>
      <c r="P131" s="134"/>
      <c r="Q131" s="134"/>
      <c r="R131" s="134"/>
      <c r="S131" s="134"/>
      <c r="T131" s="134"/>
      <c r="U131" s="135">
        <v>50</v>
      </c>
      <c r="V131" s="135"/>
      <c r="W131" s="135"/>
      <c r="X131" s="136" t="s">
        <v>272</v>
      </c>
      <c r="Y131" s="136"/>
      <c r="Z131" s="136"/>
      <c r="AA131" s="136"/>
      <c r="AB131" s="136"/>
      <c r="AC131" s="154"/>
      <c r="AD131" s="154"/>
      <c r="AE131" s="154"/>
      <c r="AF131" s="154"/>
      <c r="AG131" s="154"/>
      <c r="AH131" s="154"/>
      <c r="AI131" s="155"/>
      <c r="AJ131" s="155"/>
      <c r="AK131" s="155"/>
      <c r="AL131" s="155"/>
      <c r="AM131" s="155"/>
      <c r="AN131" s="155"/>
      <c r="AO131" s="145"/>
      <c r="AP131" s="145"/>
      <c r="AQ131" s="145"/>
      <c r="AR131" s="145"/>
      <c r="AS131" s="145"/>
      <c r="AT131" s="145"/>
      <c r="AU131" s="145" t="s">
        <v>133</v>
      </c>
      <c r="AV131" s="145"/>
      <c r="AW131" s="145"/>
      <c r="AX131" s="145"/>
      <c r="AY131" s="145"/>
      <c r="AZ131" s="145"/>
      <c r="BA131" s="57"/>
    </row>
    <row r="132" spans="2:53" s="58" customFormat="1" ht="12" customHeight="1">
      <c r="B132" s="56"/>
      <c r="C132" s="134" t="s">
        <v>251</v>
      </c>
      <c r="D132" s="134"/>
      <c r="E132" s="134"/>
      <c r="F132" s="134"/>
      <c r="G132" s="134"/>
      <c r="H132" s="134"/>
      <c r="I132" s="134"/>
      <c r="J132" s="134"/>
      <c r="K132" s="134"/>
      <c r="L132" s="134"/>
      <c r="M132" s="134"/>
      <c r="N132" s="134"/>
      <c r="O132" s="134"/>
      <c r="P132" s="134"/>
      <c r="Q132" s="134"/>
      <c r="R132" s="134"/>
      <c r="S132" s="134"/>
      <c r="T132" s="134"/>
      <c r="U132" s="135">
        <v>51</v>
      </c>
      <c r="V132" s="135"/>
      <c r="W132" s="135"/>
      <c r="X132" s="136" t="s">
        <v>272</v>
      </c>
      <c r="Y132" s="136"/>
      <c r="Z132" s="136"/>
      <c r="AA132" s="136"/>
      <c r="AB132" s="136"/>
      <c r="AC132" s="154"/>
      <c r="AD132" s="154"/>
      <c r="AE132" s="154"/>
      <c r="AF132" s="154"/>
      <c r="AG132" s="154"/>
      <c r="AH132" s="154"/>
      <c r="AI132" s="155"/>
      <c r="AJ132" s="155"/>
      <c r="AK132" s="155"/>
      <c r="AL132" s="155"/>
      <c r="AM132" s="155"/>
      <c r="AN132" s="155"/>
      <c r="AO132" s="145"/>
      <c r="AP132" s="145"/>
      <c r="AQ132" s="145"/>
      <c r="AR132" s="145"/>
      <c r="AS132" s="145"/>
      <c r="AT132" s="145"/>
      <c r="AU132" s="145" t="s">
        <v>133</v>
      </c>
      <c r="AV132" s="145"/>
      <c r="AW132" s="145"/>
      <c r="AX132" s="145"/>
      <c r="AY132" s="145"/>
      <c r="AZ132" s="145"/>
      <c r="BA132" s="57"/>
    </row>
    <row r="133" spans="2:53" s="58" customFormat="1" ht="12" customHeight="1">
      <c r="B133" s="56"/>
      <c r="C133" s="134" t="s">
        <v>252</v>
      </c>
      <c r="D133" s="134"/>
      <c r="E133" s="134"/>
      <c r="F133" s="134"/>
      <c r="G133" s="134"/>
      <c r="H133" s="134"/>
      <c r="I133" s="134"/>
      <c r="J133" s="134"/>
      <c r="K133" s="134"/>
      <c r="L133" s="134"/>
      <c r="M133" s="134"/>
      <c r="N133" s="134"/>
      <c r="O133" s="134"/>
      <c r="P133" s="134"/>
      <c r="Q133" s="134"/>
      <c r="R133" s="134"/>
      <c r="S133" s="134"/>
      <c r="T133" s="134"/>
      <c r="U133" s="135">
        <v>52</v>
      </c>
      <c r="V133" s="135"/>
      <c r="W133" s="135"/>
      <c r="X133" s="136" t="s">
        <v>272</v>
      </c>
      <c r="Y133" s="136"/>
      <c r="Z133" s="136"/>
      <c r="AA133" s="136"/>
      <c r="AB133" s="136"/>
      <c r="AC133" s="154"/>
      <c r="AD133" s="154"/>
      <c r="AE133" s="154"/>
      <c r="AF133" s="154"/>
      <c r="AG133" s="154"/>
      <c r="AH133" s="154"/>
      <c r="AI133" s="155"/>
      <c r="AJ133" s="155"/>
      <c r="AK133" s="155"/>
      <c r="AL133" s="155"/>
      <c r="AM133" s="155"/>
      <c r="AN133" s="155"/>
      <c r="AO133" s="145"/>
      <c r="AP133" s="145"/>
      <c r="AQ133" s="145"/>
      <c r="AR133" s="145"/>
      <c r="AS133" s="145"/>
      <c r="AT133" s="145"/>
      <c r="AU133" s="145" t="s">
        <v>133</v>
      </c>
      <c r="AV133" s="145"/>
      <c r="AW133" s="145"/>
      <c r="AX133" s="145"/>
      <c r="AY133" s="145"/>
      <c r="AZ133" s="145"/>
      <c r="BA133" s="57"/>
    </row>
    <row r="134" spans="2:53" s="58" customFormat="1" ht="12" customHeight="1">
      <c r="B134" s="56"/>
      <c r="C134" s="138" t="s">
        <v>253</v>
      </c>
      <c r="D134" s="138"/>
      <c r="E134" s="138"/>
      <c r="F134" s="138"/>
      <c r="G134" s="138"/>
      <c r="H134" s="138"/>
      <c r="I134" s="138"/>
      <c r="J134" s="138"/>
      <c r="K134" s="138"/>
      <c r="L134" s="138"/>
      <c r="M134" s="138"/>
      <c r="N134" s="138"/>
      <c r="O134" s="138"/>
      <c r="P134" s="138"/>
      <c r="Q134" s="138"/>
      <c r="R134" s="138"/>
      <c r="S134" s="138"/>
      <c r="T134" s="138"/>
      <c r="U134" s="135">
        <v>53</v>
      </c>
      <c r="V134" s="135"/>
      <c r="W134" s="135"/>
      <c r="X134" s="136" t="s">
        <v>272</v>
      </c>
      <c r="Y134" s="136"/>
      <c r="Z134" s="136"/>
      <c r="AA134" s="136"/>
      <c r="AB134" s="136"/>
      <c r="AC134" s="154">
        <f>AC135+AC136+AC137</f>
        <v>0</v>
      </c>
      <c r="AD134" s="154"/>
      <c r="AE134" s="154"/>
      <c r="AF134" s="154"/>
      <c r="AG134" s="154"/>
      <c r="AH134" s="154"/>
      <c r="AI134" s="154">
        <f>AI135+AI136+AI137</f>
        <v>0</v>
      </c>
      <c r="AJ134" s="154"/>
      <c r="AK134" s="154"/>
      <c r="AL134" s="154"/>
      <c r="AM134" s="154"/>
      <c r="AN134" s="154"/>
      <c r="AO134" s="154">
        <f>AO135+AO136+AO137</f>
        <v>0</v>
      </c>
      <c r="AP134" s="154"/>
      <c r="AQ134" s="154"/>
      <c r="AR134" s="154"/>
      <c r="AS134" s="154"/>
      <c r="AT134" s="154"/>
      <c r="AU134" s="145" t="s">
        <v>133</v>
      </c>
      <c r="AV134" s="145"/>
      <c r="AW134" s="145"/>
      <c r="AX134" s="145"/>
      <c r="AY134" s="145"/>
      <c r="AZ134" s="145"/>
      <c r="BA134" s="57"/>
    </row>
    <row r="135" spans="2:53" s="58" customFormat="1" ht="24.75" customHeight="1">
      <c r="B135" s="56"/>
      <c r="C135" s="134" t="s">
        <v>254</v>
      </c>
      <c r="D135" s="134"/>
      <c r="E135" s="134"/>
      <c r="F135" s="134"/>
      <c r="G135" s="134"/>
      <c r="H135" s="134"/>
      <c r="I135" s="134"/>
      <c r="J135" s="134"/>
      <c r="K135" s="134"/>
      <c r="L135" s="134"/>
      <c r="M135" s="134"/>
      <c r="N135" s="134"/>
      <c r="O135" s="134"/>
      <c r="P135" s="134"/>
      <c r="Q135" s="134"/>
      <c r="R135" s="134"/>
      <c r="S135" s="134"/>
      <c r="T135" s="134"/>
      <c r="U135" s="135">
        <v>54</v>
      </c>
      <c r="V135" s="135"/>
      <c r="W135" s="135"/>
      <c r="X135" s="136" t="s">
        <v>272</v>
      </c>
      <c r="Y135" s="136"/>
      <c r="Z135" s="136"/>
      <c r="AA135" s="136"/>
      <c r="AB135" s="136"/>
      <c r="AC135" s="154"/>
      <c r="AD135" s="154"/>
      <c r="AE135" s="154"/>
      <c r="AF135" s="154"/>
      <c r="AG135" s="154"/>
      <c r="AH135" s="154"/>
      <c r="AI135" s="155"/>
      <c r="AJ135" s="155"/>
      <c r="AK135" s="155"/>
      <c r="AL135" s="155"/>
      <c r="AM135" s="155"/>
      <c r="AN135" s="155"/>
      <c r="AO135" s="145"/>
      <c r="AP135" s="145"/>
      <c r="AQ135" s="145"/>
      <c r="AR135" s="145"/>
      <c r="AS135" s="145"/>
      <c r="AT135" s="145"/>
      <c r="AU135" s="145" t="s">
        <v>133</v>
      </c>
      <c r="AV135" s="145"/>
      <c r="AW135" s="145"/>
      <c r="AX135" s="145"/>
      <c r="AY135" s="145"/>
      <c r="AZ135" s="145"/>
      <c r="BA135" s="57"/>
    </row>
    <row r="136" spans="2:53" s="58" customFormat="1" ht="12" customHeight="1">
      <c r="B136" s="56"/>
      <c r="C136" s="134" t="s">
        <v>255</v>
      </c>
      <c r="D136" s="134"/>
      <c r="E136" s="134"/>
      <c r="F136" s="134"/>
      <c r="G136" s="134"/>
      <c r="H136" s="134"/>
      <c r="I136" s="134"/>
      <c r="J136" s="134"/>
      <c r="K136" s="134"/>
      <c r="L136" s="134"/>
      <c r="M136" s="134"/>
      <c r="N136" s="134"/>
      <c r="O136" s="134"/>
      <c r="P136" s="134"/>
      <c r="Q136" s="134"/>
      <c r="R136" s="134"/>
      <c r="S136" s="134"/>
      <c r="T136" s="134"/>
      <c r="U136" s="135">
        <v>55</v>
      </c>
      <c r="V136" s="135"/>
      <c r="W136" s="135"/>
      <c r="X136" s="136" t="s">
        <v>272</v>
      </c>
      <c r="Y136" s="136"/>
      <c r="Z136" s="136"/>
      <c r="AA136" s="136"/>
      <c r="AB136" s="136"/>
      <c r="AC136" s="154"/>
      <c r="AD136" s="154"/>
      <c r="AE136" s="154"/>
      <c r="AF136" s="154"/>
      <c r="AG136" s="154"/>
      <c r="AH136" s="154"/>
      <c r="AI136" s="155"/>
      <c r="AJ136" s="155"/>
      <c r="AK136" s="155"/>
      <c r="AL136" s="155"/>
      <c r="AM136" s="155"/>
      <c r="AN136" s="155"/>
      <c r="AO136" s="145"/>
      <c r="AP136" s="145"/>
      <c r="AQ136" s="145"/>
      <c r="AR136" s="145"/>
      <c r="AS136" s="145"/>
      <c r="AT136" s="145"/>
      <c r="AU136" s="145" t="s">
        <v>133</v>
      </c>
      <c r="AV136" s="145"/>
      <c r="AW136" s="145"/>
      <c r="AX136" s="145"/>
      <c r="AY136" s="145"/>
      <c r="AZ136" s="145"/>
      <c r="BA136" s="57"/>
    </row>
    <row r="137" spans="2:53" s="58" customFormat="1" ht="12" customHeight="1">
      <c r="B137" s="56"/>
      <c r="C137" s="134" t="s">
        <v>256</v>
      </c>
      <c r="D137" s="134"/>
      <c r="E137" s="134"/>
      <c r="F137" s="134"/>
      <c r="G137" s="134"/>
      <c r="H137" s="134"/>
      <c r="I137" s="134"/>
      <c r="J137" s="134"/>
      <c r="K137" s="134"/>
      <c r="L137" s="134"/>
      <c r="M137" s="134"/>
      <c r="N137" s="134"/>
      <c r="O137" s="134"/>
      <c r="P137" s="134"/>
      <c r="Q137" s="134"/>
      <c r="R137" s="134"/>
      <c r="S137" s="134"/>
      <c r="T137" s="134"/>
      <c r="U137" s="135">
        <v>56</v>
      </c>
      <c r="V137" s="135"/>
      <c r="W137" s="135"/>
      <c r="X137" s="136" t="s">
        <v>272</v>
      </c>
      <c r="Y137" s="136"/>
      <c r="Z137" s="136"/>
      <c r="AA137" s="136"/>
      <c r="AB137" s="136"/>
      <c r="AC137" s="154"/>
      <c r="AD137" s="154"/>
      <c r="AE137" s="154"/>
      <c r="AF137" s="154"/>
      <c r="AG137" s="154"/>
      <c r="AH137" s="154"/>
      <c r="AI137" s="155"/>
      <c r="AJ137" s="155"/>
      <c r="AK137" s="155"/>
      <c r="AL137" s="155"/>
      <c r="AM137" s="155"/>
      <c r="AN137" s="155"/>
      <c r="AO137" s="145"/>
      <c r="AP137" s="145"/>
      <c r="AQ137" s="145"/>
      <c r="AR137" s="145"/>
      <c r="AS137" s="145"/>
      <c r="AT137" s="145"/>
      <c r="AU137" s="145" t="s">
        <v>133</v>
      </c>
      <c r="AV137" s="145"/>
      <c r="AW137" s="145"/>
      <c r="AX137" s="145"/>
      <c r="AY137" s="145"/>
      <c r="AZ137" s="145"/>
      <c r="BA137" s="57"/>
    </row>
    <row r="138" spans="2:53" s="58" customFormat="1" ht="12" customHeight="1">
      <c r="B138" s="56"/>
      <c r="C138" s="138" t="s">
        <v>257</v>
      </c>
      <c r="D138" s="138"/>
      <c r="E138" s="138"/>
      <c r="F138" s="138"/>
      <c r="G138" s="138"/>
      <c r="H138" s="138"/>
      <c r="I138" s="138"/>
      <c r="J138" s="138"/>
      <c r="K138" s="138"/>
      <c r="L138" s="138"/>
      <c r="M138" s="138"/>
      <c r="N138" s="138"/>
      <c r="O138" s="138"/>
      <c r="P138" s="138"/>
      <c r="Q138" s="138"/>
      <c r="R138" s="138"/>
      <c r="S138" s="138"/>
      <c r="T138" s="138"/>
      <c r="U138" s="135">
        <v>57</v>
      </c>
      <c r="V138" s="135"/>
      <c r="W138" s="135"/>
      <c r="X138" s="136" t="s">
        <v>272</v>
      </c>
      <c r="Y138" s="136"/>
      <c r="Z138" s="136"/>
      <c r="AA138" s="136"/>
      <c r="AB138" s="136"/>
      <c r="AC138" s="154">
        <f>AC139+AC140+AC141</f>
        <v>0</v>
      </c>
      <c r="AD138" s="154"/>
      <c r="AE138" s="154"/>
      <c r="AF138" s="154"/>
      <c r="AG138" s="154"/>
      <c r="AH138" s="154"/>
      <c r="AI138" s="154">
        <f>AI139+AI140+AI141</f>
        <v>0</v>
      </c>
      <c r="AJ138" s="154"/>
      <c r="AK138" s="154"/>
      <c r="AL138" s="154"/>
      <c r="AM138" s="154"/>
      <c r="AN138" s="154"/>
      <c r="AO138" s="154">
        <f>AO139+AO140+AO141</f>
        <v>0</v>
      </c>
      <c r="AP138" s="154"/>
      <c r="AQ138" s="154"/>
      <c r="AR138" s="154"/>
      <c r="AS138" s="154"/>
      <c r="AT138" s="154"/>
      <c r="AU138" s="145" t="s">
        <v>133</v>
      </c>
      <c r="AV138" s="145"/>
      <c r="AW138" s="145"/>
      <c r="AX138" s="145"/>
      <c r="AY138" s="145"/>
      <c r="AZ138" s="145"/>
      <c r="BA138" s="57"/>
    </row>
    <row r="139" spans="2:53" s="58" customFormat="1" ht="12" customHeight="1">
      <c r="B139" s="56"/>
      <c r="C139" s="134" t="s">
        <v>258</v>
      </c>
      <c r="D139" s="134"/>
      <c r="E139" s="134"/>
      <c r="F139" s="134"/>
      <c r="G139" s="134"/>
      <c r="H139" s="134"/>
      <c r="I139" s="134"/>
      <c r="J139" s="134"/>
      <c r="K139" s="134"/>
      <c r="L139" s="134"/>
      <c r="M139" s="134"/>
      <c r="N139" s="134"/>
      <c r="O139" s="134"/>
      <c r="P139" s="134"/>
      <c r="Q139" s="134"/>
      <c r="R139" s="134"/>
      <c r="S139" s="134"/>
      <c r="T139" s="134"/>
      <c r="U139" s="135">
        <v>58</v>
      </c>
      <c r="V139" s="135"/>
      <c r="W139" s="135"/>
      <c r="X139" s="136" t="s">
        <v>272</v>
      </c>
      <c r="Y139" s="136"/>
      <c r="Z139" s="136"/>
      <c r="AA139" s="136"/>
      <c r="AB139" s="136"/>
      <c r="AC139" s="154"/>
      <c r="AD139" s="154"/>
      <c r="AE139" s="154"/>
      <c r="AF139" s="154"/>
      <c r="AG139" s="154"/>
      <c r="AH139" s="154"/>
      <c r="AI139" s="155"/>
      <c r="AJ139" s="155"/>
      <c r="AK139" s="155"/>
      <c r="AL139" s="155"/>
      <c r="AM139" s="155"/>
      <c r="AN139" s="155"/>
      <c r="AO139" s="145"/>
      <c r="AP139" s="145"/>
      <c r="AQ139" s="145"/>
      <c r="AR139" s="145"/>
      <c r="AS139" s="145"/>
      <c r="AT139" s="145"/>
      <c r="AU139" s="145" t="s">
        <v>133</v>
      </c>
      <c r="AV139" s="145"/>
      <c r="AW139" s="145"/>
      <c r="AX139" s="145"/>
      <c r="AY139" s="145"/>
      <c r="AZ139" s="145"/>
      <c r="BA139" s="57"/>
    </row>
    <row r="140" spans="2:53" s="58" customFormat="1" ht="12" customHeight="1">
      <c r="B140" s="56"/>
      <c r="C140" s="134" t="s">
        <v>259</v>
      </c>
      <c r="D140" s="134"/>
      <c r="E140" s="134"/>
      <c r="F140" s="134"/>
      <c r="G140" s="134"/>
      <c r="H140" s="134"/>
      <c r="I140" s="134"/>
      <c r="J140" s="134"/>
      <c r="K140" s="134"/>
      <c r="L140" s="134"/>
      <c r="M140" s="134"/>
      <c r="N140" s="134"/>
      <c r="O140" s="134"/>
      <c r="P140" s="134"/>
      <c r="Q140" s="134"/>
      <c r="R140" s="134"/>
      <c r="S140" s="134"/>
      <c r="T140" s="134"/>
      <c r="U140" s="135">
        <v>59</v>
      </c>
      <c r="V140" s="135"/>
      <c r="W140" s="135"/>
      <c r="X140" s="136" t="s">
        <v>272</v>
      </c>
      <c r="Y140" s="136"/>
      <c r="Z140" s="136"/>
      <c r="AA140" s="136"/>
      <c r="AB140" s="136"/>
      <c r="AC140" s="154"/>
      <c r="AD140" s="154"/>
      <c r="AE140" s="154"/>
      <c r="AF140" s="154"/>
      <c r="AG140" s="154"/>
      <c r="AH140" s="154"/>
      <c r="AI140" s="155"/>
      <c r="AJ140" s="155"/>
      <c r="AK140" s="155"/>
      <c r="AL140" s="155"/>
      <c r="AM140" s="155"/>
      <c r="AN140" s="155"/>
      <c r="AO140" s="145"/>
      <c r="AP140" s="145"/>
      <c r="AQ140" s="145"/>
      <c r="AR140" s="145"/>
      <c r="AS140" s="145"/>
      <c r="AT140" s="145"/>
      <c r="AU140" s="145" t="s">
        <v>133</v>
      </c>
      <c r="AV140" s="145"/>
      <c r="AW140" s="145"/>
      <c r="AX140" s="145"/>
      <c r="AY140" s="145"/>
      <c r="AZ140" s="145"/>
      <c r="BA140" s="57"/>
    </row>
    <row r="141" spans="2:53" s="58" customFormat="1" ht="12" customHeight="1">
      <c r="B141" s="56"/>
      <c r="C141" s="151" t="s">
        <v>260</v>
      </c>
      <c r="D141" s="151"/>
      <c r="E141" s="151"/>
      <c r="F141" s="151"/>
      <c r="G141" s="151"/>
      <c r="H141" s="151"/>
      <c r="I141" s="151"/>
      <c r="J141" s="151"/>
      <c r="K141" s="151"/>
      <c r="L141" s="151"/>
      <c r="M141" s="151"/>
      <c r="N141" s="151"/>
      <c r="O141" s="151"/>
      <c r="P141" s="151"/>
      <c r="Q141" s="151"/>
      <c r="R141" s="151"/>
      <c r="S141" s="151"/>
      <c r="T141" s="151"/>
      <c r="U141" s="152">
        <v>60</v>
      </c>
      <c r="V141" s="152"/>
      <c r="W141" s="152"/>
      <c r="X141" s="153" t="s">
        <v>272</v>
      </c>
      <c r="Y141" s="153"/>
      <c r="Z141" s="153"/>
      <c r="AA141" s="153"/>
      <c r="AB141" s="153"/>
      <c r="AC141" s="148"/>
      <c r="AD141" s="148"/>
      <c r="AE141" s="148"/>
      <c r="AF141" s="148"/>
      <c r="AG141" s="148"/>
      <c r="AH141" s="148"/>
      <c r="AI141" s="146"/>
      <c r="AJ141" s="146"/>
      <c r="AK141" s="146"/>
      <c r="AL141" s="146"/>
      <c r="AM141" s="146"/>
      <c r="AN141" s="146"/>
      <c r="AO141" s="147"/>
      <c r="AP141" s="147"/>
      <c r="AQ141" s="147"/>
      <c r="AR141" s="147"/>
      <c r="AS141" s="147"/>
      <c r="AT141" s="147"/>
      <c r="AU141" s="147" t="s">
        <v>133</v>
      </c>
      <c r="AV141" s="147"/>
      <c r="AW141" s="147"/>
      <c r="AX141" s="147"/>
      <c r="AY141" s="147"/>
      <c r="AZ141" s="147"/>
      <c r="BA141" s="57"/>
    </row>
    <row r="142" spans="2:53" s="58" customFormat="1" ht="22.5" customHeight="1">
      <c r="B142" s="56"/>
      <c r="C142" s="141" t="s">
        <v>209</v>
      </c>
      <c r="D142" s="141"/>
      <c r="E142" s="141"/>
      <c r="F142" s="141"/>
      <c r="G142" s="141"/>
      <c r="H142" s="141"/>
      <c r="I142" s="141"/>
      <c r="J142" s="141"/>
      <c r="K142" s="141"/>
      <c r="L142" s="141"/>
      <c r="M142" s="141"/>
      <c r="N142" s="141"/>
      <c r="O142" s="141"/>
      <c r="P142" s="141"/>
      <c r="Q142" s="141"/>
      <c r="R142" s="141"/>
      <c r="S142" s="141"/>
      <c r="T142" s="141"/>
      <c r="U142" s="142">
        <v>61</v>
      </c>
      <c r="V142" s="142"/>
      <c r="W142" s="142"/>
      <c r="X142" s="143" t="s">
        <v>19</v>
      </c>
      <c r="Y142" s="143"/>
      <c r="Z142" s="143"/>
      <c r="AA142" s="143"/>
      <c r="AB142" s="143"/>
      <c r="AC142" s="144" t="s">
        <v>133</v>
      </c>
      <c r="AD142" s="144"/>
      <c r="AE142" s="144"/>
      <c r="AF142" s="144"/>
      <c r="AG142" s="144"/>
      <c r="AH142" s="144"/>
      <c r="AI142" s="149"/>
      <c r="AJ142" s="149"/>
      <c r="AK142" s="149"/>
      <c r="AL142" s="149"/>
      <c r="AM142" s="149"/>
      <c r="AN142" s="149"/>
      <c r="AO142" s="150"/>
      <c r="AP142" s="150"/>
      <c r="AQ142" s="150"/>
      <c r="AR142" s="150"/>
      <c r="AS142" s="150"/>
      <c r="AT142" s="150"/>
      <c r="AU142" s="150"/>
      <c r="AV142" s="150"/>
      <c r="AW142" s="150"/>
      <c r="AX142" s="150"/>
      <c r="AY142" s="150"/>
      <c r="AZ142" s="150"/>
      <c r="BA142" s="57"/>
    </row>
    <row r="143" spans="2:53" s="58" customFormat="1" ht="23.25" customHeight="1">
      <c r="B143" s="56"/>
      <c r="C143" s="138" t="s">
        <v>210</v>
      </c>
      <c r="D143" s="138"/>
      <c r="E143" s="138"/>
      <c r="F143" s="138"/>
      <c r="G143" s="138"/>
      <c r="H143" s="138"/>
      <c r="I143" s="138"/>
      <c r="J143" s="138"/>
      <c r="K143" s="138"/>
      <c r="L143" s="138"/>
      <c r="M143" s="138"/>
      <c r="N143" s="138"/>
      <c r="O143" s="138"/>
      <c r="P143" s="138"/>
      <c r="Q143" s="138"/>
      <c r="R143" s="138"/>
      <c r="S143" s="138"/>
      <c r="T143" s="138"/>
      <c r="U143" s="135">
        <v>62</v>
      </c>
      <c r="V143" s="135"/>
      <c r="W143" s="135"/>
      <c r="X143" s="140" t="s">
        <v>19</v>
      </c>
      <c r="Y143" s="140"/>
      <c r="Z143" s="140"/>
      <c r="AA143" s="140"/>
      <c r="AB143" s="140"/>
      <c r="AC143" s="137" t="s">
        <v>133</v>
      </c>
      <c r="AD143" s="137"/>
      <c r="AE143" s="137"/>
      <c r="AF143" s="137"/>
      <c r="AG143" s="137"/>
      <c r="AH143" s="137"/>
      <c r="AI143" s="131"/>
      <c r="AJ143" s="131"/>
      <c r="AK143" s="131"/>
      <c r="AL143" s="131"/>
      <c r="AM143" s="131"/>
      <c r="AN143" s="131"/>
      <c r="AO143" s="132"/>
      <c r="AP143" s="132"/>
      <c r="AQ143" s="132"/>
      <c r="AR143" s="132"/>
      <c r="AS143" s="132"/>
      <c r="AT143" s="132"/>
      <c r="AU143" s="132"/>
      <c r="AV143" s="132"/>
      <c r="AW143" s="132"/>
      <c r="AX143" s="132"/>
      <c r="AY143" s="132"/>
      <c r="AZ143" s="132"/>
      <c r="BA143" s="57"/>
    </row>
    <row r="144" spans="2:53" s="58" customFormat="1" ht="34.5" customHeight="1">
      <c r="B144" s="56"/>
      <c r="C144" s="139" t="s">
        <v>261</v>
      </c>
      <c r="D144" s="139"/>
      <c r="E144" s="139"/>
      <c r="F144" s="139"/>
      <c r="G144" s="139"/>
      <c r="H144" s="139"/>
      <c r="I144" s="139"/>
      <c r="J144" s="139"/>
      <c r="K144" s="139"/>
      <c r="L144" s="139"/>
      <c r="M144" s="139"/>
      <c r="N144" s="139"/>
      <c r="O144" s="139"/>
      <c r="P144" s="139"/>
      <c r="Q144" s="139"/>
      <c r="R144" s="139"/>
      <c r="S144" s="139"/>
      <c r="T144" s="139"/>
      <c r="U144" s="135" t="s">
        <v>270</v>
      </c>
      <c r="V144" s="135"/>
      <c r="W144" s="135"/>
      <c r="X144" s="140" t="s">
        <v>19</v>
      </c>
      <c r="Y144" s="140"/>
      <c r="Z144" s="140"/>
      <c r="AA144" s="140"/>
      <c r="AB144" s="140"/>
      <c r="AC144" s="137" t="s">
        <v>133</v>
      </c>
      <c r="AD144" s="137"/>
      <c r="AE144" s="137"/>
      <c r="AF144" s="137"/>
      <c r="AG144" s="137"/>
      <c r="AH144" s="137"/>
      <c r="AI144" s="131"/>
      <c r="AJ144" s="131"/>
      <c r="AK144" s="131"/>
      <c r="AL144" s="131"/>
      <c r="AM144" s="131"/>
      <c r="AN144" s="131"/>
      <c r="AO144" s="132"/>
      <c r="AP144" s="132"/>
      <c r="AQ144" s="132"/>
      <c r="AR144" s="132"/>
      <c r="AS144" s="132"/>
      <c r="AT144" s="132"/>
      <c r="AU144" s="132"/>
      <c r="AV144" s="132"/>
      <c r="AW144" s="132"/>
      <c r="AX144" s="132"/>
      <c r="AY144" s="132"/>
      <c r="AZ144" s="132"/>
      <c r="BA144" s="57"/>
    </row>
    <row r="145" spans="2:53" s="58" customFormat="1" ht="33" customHeight="1">
      <c r="B145" s="56"/>
      <c r="C145" s="139" t="s">
        <v>262</v>
      </c>
      <c r="D145" s="139"/>
      <c r="E145" s="139"/>
      <c r="F145" s="139"/>
      <c r="G145" s="139"/>
      <c r="H145" s="139"/>
      <c r="I145" s="139"/>
      <c r="J145" s="139"/>
      <c r="K145" s="139"/>
      <c r="L145" s="139"/>
      <c r="M145" s="139"/>
      <c r="N145" s="139"/>
      <c r="O145" s="139"/>
      <c r="P145" s="139"/>
      <c r="Q145" s="139"/>
      <c r="R145" s="139"/>
      <c r="S145" s="139"/>
      <c r="T145" s="139"/>
      <c r="U145" s="135" t="s">
        <v>271</v>
      </c>
      <c r="V145" s="135"/>
      <c r="W145" s="135"/>
      <c r="X145" s="136" t="s">
        <v>20</v>
      </c>
      <c r="Y145" s="136"/>
      <c r="Z145" s="136"/>
      <c r="AA145" s="136"/>
      <c r="AB145" s="136"/>
      <c r="AC145" s="137">
        <f>AC146+AC150+AC154</f>
        <v>0</v>
      </c>
      <c r="AD145" s="137"/>
      <c r="AE145" s="137"/>
      <c r="AF145" s="137"/>
      <c r="AG145" s="137"/>
      <c r="AH145" s="137"/>
      <c r="AI145" s="137">
        <f>AI146+AI150+AI154</f>
        <v>0</v>
      </c>
      <c r="AJ145" s="137"/>
      <c r="AK145" s="137"/>
      <c r="AL145" s="137"/>
      <c r="AM145" s="137"/>
      <c r="AN145" s="137"/>
      <c r="AO145" s="137">
        <f>AO146+AO150+AO154</f>
        <v>0</v>
      </c>
      <c r="AP145" s="137"/>
      <c r="AQ145" s="137"/>
      <c r="AR145" s="137"/>
      <c r="AS145" s="137"/>
      <c r="AT145" s="137"/>
      <c r="AU145" s="132" t="s">
        <v>133</v>
      </c>
      <c r="AV145" s="132"/>
      <c r="AW145" s="132"/>
      <c r="AX145" s="132"/>
      <c r="AY145" s="132"/>
      <c r="AZ145" s="132"/>
      <c r="BA145" s="57"/>
    </row>
    <row r="146" spans="2:53" s="58" customFormat="1" ht="25.5" customHeight="1">
      <c r="B146" s="56"/>
      <c r="C146" s="138" t="s">
        <v>263</v>
      </c>
      <c r="D146" s="138"/>
      <c r="E146" s="138"/>
      <c r="F146" s="138"/>
      <c r="G146" s="138"/>
      <c r="H146" s="138"/>
      <c r="I146" s="138"/>
      <c r="J146" s="138"/>
      <c r="K146" s="138"/>
      <c r="L146" s="138"/>
      <c r="M146" s="138"/>
      <c r="N146" s="138"/>
      <c r="O146" s="138"/>
      <c r="P146" s="138"/>
      <c r="Q146" s="138"/>
      <c r="R146" s="138"/>
      <c r="S146" s="138"/>
      <c r="T146" s="138"/>
      <c r="U146" s="135">
        <v>65</v>
      </c>
      <c r="V146" s="135"/>
      <c r="W146" s="135"/>
      <c r="X146" s="136" t="s">
        <v>20</v>
      </c>
      <c r="Y146" s="136"/>
      <c r="Z146" s="136"/>
      <c r="AA146" s="136"/>
      <c r="AB146" s="136"/>
      <c r="AC146" s="137">
        <f>AC147+AC148+AC149</f>
        <v>0</v>
      </c>
      <c r="AD146" s="137"/>
      <c r="AE146" s="137"/>
      <c r="AF146" s="137"/>
      <c r="AG146" s="137"/>
      <c r="AH146" s="137"/>
      <c r="AI146" s="137">
        <f>AI147+AI148+AI149</f>
        <v>0</v>
      </c>
      <c r="AJ146" s="137"/>
      <c r="AK146" s="137"/>
      <c r="AL146" s="137"/>
      <c r="AM146" s="137"/>
      <c r="AN146" s="137"/>
      <c r="AO146" s="137">
        <f>AO147+AO148+AO149</f>
        <v>0</v>
      </c>
      <c r="AP146" s="137"/>
      <c r="AQ146" s="137"/>
      <c r="AR146" s="137"/>
      <c r="AS146" s="137"/>
      <c r="AT146" s="137"/>
      <c r="AU146" s="132" t="s">
        <v>133</v>
      </c>
      <c r="AV146" s="132"/>
      <c r="AW146" s="132"/>
      <c r="AX146" s="132"/>
      <c r="AY146" s="132"/>
      <c r="AZ146" s="132"/>
      <c r="BA146" s="57"/>
    </row>
    <row r="147" spans="2:53" s="58" customFormat="1" ht="24" customHeight="1">
      <c r="B147" s="56"/>
      <c r="C147" s="134" t="s">
        <v>250</v>
      </c>
      <c r="D147" s="134"/>
      <c r="E147" s="134"/>
      <c r="F147" s="134"/>
      <c r="G147" s="134"/>
      <c r="H147" s="134"/>
      <c r="I147" s="134"/>
      <c r="J147" s="134"/>
      <c r="K147" s="134"/>
      <c r="L147" s="134"/>
      <c r="M147" s="134"/>
      <c r="N147" s="134"/>
      <c r="O147" s="134"/>
      <c r="P147" s="134"/>
      <c r="Q147" s="134"/>
      <c r="R147" s="134"/>
      <c r="S147" s="134"/>
      <c r="T147" s="134"/>
      <c r="U147" s="135">
        <v>66</v>
      </c>
      <c r="V147" s="135"/>
      <c r="W147" s="135"/>
      <c r="X147" s="136" t="s">
        <v>20</v>
      </c>
      <c r="Y147" s="136"/>
      <c r="Z147" s="136"/>
      <c r="AA147" s="136"/>
      <c r="AB147" s="136"/>
      <c r="AC147" s="137"/>
      <c r="AD147" s="137"/>
      <c r="AE147" s="137"/>
      <c r="AF147" s="137"/>
      <c r="AG147" s="137"/>
      <c r="AH147" s="137"/>
      <c r="AI147" s="131"/>
      <c r="AJ147" s="131"/>
      <c r="AK147" s="131"/>
      <c r="AL147" s="131"/>
      <c r="AM147" s="131"/>
      <c r="AN147" s="131"/>
      <c r="AO147" s="132"/>
      <c r="AP147" s="132"/>
      <c r="AQ147" s="132"/>
      <c r="AR147" s="132"/>
      <c r="AS147" s="132"/>
      <c r="AT147" s="132"/>
      <c r="AU147" s="132" t="s">
        <v>133</v>
      </c>
      <c r="AV147" s="132"/>
      <c r="AW147" s="132"/>
      <c r="AX147" s="132"/>
      <c r="AY147" s="132"/>
      <c r="AZ147" s="132"/>
      <c r="BA147" s="57"/>
    </row>
    <row r="148" spans="2:53" s="58" customFormat="1" ht="12" customHeight="1">
      <c r="B148" s="56"/>
      <c r="C148" s="134" t="s">
        <v>251</v>
      </c>
      <c r="D148" s="134"/>
      <c r="E148" s="134"/>
      <c r="F148" s="134"/>
      <c r="G148" s="134"/>
      <c r="H148" s="134"/>
      <c r="I148" s="134"/>
      <c r="J148" s="134"/>
      <c r="K148" s="134"/>
      <c r="L148" s="134"/>
      <c r="M148" s="134"/>
      <c r="N148" s="134"/>
      <c r="O148" s="134"/>
      <c r="P148" s="134"/>
      <c r="Q148" s="134"/>
      <c r="R148" s="134"/>
      <c r="S148" s="134"/>
      <c r="T148" s="134"/>
      <c r="U148" s="135">
        <v>67</v>
      </c>
      <c r="V148" s="135"/>
      <c r="W148" s="135"/>
      <c r="X148" s="136" t="s">
        <v>20</v>
      </c>
      <c r="Y148" s="136"/>
      <c r="Z148" s="136"/>
      <c r="AA148" s="136"/>
      <c r="AB148" s="136"/>
      <c r="AC148" s="137"/>
      <c r="AD148" s="137"/>
      <c r="AE148" s="137"/>
      <c r="AF148" s="137"/>
      <c r="AG148" s="137"/>
      <c r="AH148" s="137"/>
      <c r="AI148" s="131"/>
      <c r="AJ148" s="131"/>
      <c r="AK148" s="131"/>
      <c r="AL148" s="131"/>
      <c r="AM148" s="131"/>
      <c r="AN148" s="131"/>
      <c r="AO148" s="132"/>
      <c r="AP148" s="132"/>
      <c r="AQ148" s="132"/>
      <c r="AR148" s="132"/>
      <c r="AS148" s="132"/>
      <c r="AT148" s="132"/>
      <c r="AU148" s="132" t="s">
        <v>133</v>
      </c>
      <c r="AV148" s="132"/>
      <c r="AW148" s="132"/>
      <c r="AX148" s="132"/>
      <c r="AY148" s="132"/>
      <c r="AZ148" s="132"/>
      <c r="BA148" s="57"/>
    </row>
    <row r="149" spans="2:53" s="58" customFormat="1" ht="12" customHeight="1">
      <c r="B149" s="56"/>
      <c r="C149" s="134" t="s">
        <v>252</v>
      </c>
      <c r="D149" s="134"/>
      <c r="E149" s="134"/>
      <c r="F149" s="134"/>
      <c r="G149" s="134"/>
      <c r="H149" s="134"/>
      <c r="I149" s="134"/>
      <c r="J149" s="134"/>
      <c r="K149" s="134"/>
      <c r="L149" s="134"/>
      <c r="M149" s="134"/>
      <c r="N149" s="134"/>
      <c r="O149" s="134"/>
      <c r="P149" s="134"/>
      <c r="Q149" s="134"/>
      <c r="R149" s="134"/>
      <c r="S149" s="134"/>
      <c r="T149" s="134"/>
      <c r="U149" s="135">
        <v>68</v>
      </c>
      <c r="V149" s="135"/>
      <c r="W149" s="135"/>
      <c r="X149" s="136" t="s">
        <v>20</v>
      </c>
      <c r="Y149" s="136"/>
      <c r="Z149" s="136"/>
      <c r="AA149" s="136"/>
      <c r="AB149" s="136"/>
      <c r="AC149" s="137"/>
      <c r="AD149" s="137"/>
      <c r="AE149" s="137"/>
      <c r="AF149" s="137"/>
      <c r="AG149" s="137"/>
      <c r="AH149" s="137"/>
      <c r="AI149" s="131"/>
      <c r="AJ149" s="131"/>
      <c r="AK149" s="131"/>
      <c r="AL149" s="131"/>
      <c r="AM149" s="131"/>
      <c r="AN149" s="131"/>
      <c r="AO149" s="132"/>
      <c r="AP149" s="132"/>
      <c r="AQ149" s="132"/>
      <c r="AR149" s="132"/>
      <c r="AS149" s="132"/>
      <c r="AT149" s="132"/>
      <c r="AU149" s="132" t="s">
        <v>133</v>
      </c>
      <c r="AV149" s="132"/>
      <c r="AW149" s="132"/>
      <c r="AX149" s="132"/>
      <c r="AY149" s="132"/>
      <c r="AZ149" s="132"/>
      <c r="BA149" s="57"/>
    </row>
    <row r="150" spans="2:53" s="58" customFormat="1" ht="12" customHeight="1">
      <c r="B150" s="56"/>
      <c r="C150" s="138" t="s">
        <v>264</v>
      </c>
      <c r="D150" s="138"/>
      <c r="E150" s="138"/>
      <c r="F150" s="138"/>
      <c r="G150" s="138"/>
      <c r="H150" s="138"/>
      <c r="I150" s="138"/>
      <c r="J150" s="138"/>
      <c r="K150" s="138"/>
      <c r="L150" s="138"/>
      <c r="M150" s="138"/>
      <c r="N150" s="138"/>
      <c r="O150" s="138"/>
      <c r="P150" s="138"/>
      <c r="Q150" s="138"/>
      <c r="R150" s="138"/>
      <c r="S150" s="138"/>
      <c r="T150" s="138"/>
      <c r="U150" s="135">
        <v>69</v>
      </c>
      <c r="V150" s="135"/>
      <c r="W150" s="135"/>
      <c r="X150" s="136" t="s">
        <v>20</v>
      </c>
      <c r="Y150" s="136"/>
      <c r="Z150" s="136"/>
      <c r="AA150" s="136"/>
      <c r="AB150" s="136"/>
      <c r="AC150" s="137">
        <f>AC151+AC152+AC153</f>
        <v>0</v>
      </c>
      <c r="AD150" s="137"/>
      <c r="AE150" s="137"/>
      <c r="AF150" s="137"/>
      <c r="AG150" s="137"/>
      <c r="AH150" s="137"/>
      <c r="AI150" s="137">
        <f>AI151+AI152+AI153</f>
        <v>0</v>
      </c>
      <c r="AJ150" s="137"/>
      <c r="AK150" s="137"/>
      <c r="AL150" s="137"/>
      <c r="AM150" s="137"/>
      <c r="AN150" s="137"/>
      <c r="AO150" s="137">
        <f>AO151+AO152+AO153</f>
        <v>0</v>
      </c>
      <c r="AP150" s="137"/>
      <c r="AQ150" s="137"/>
      <c r="AR150" s="137"/>
      <c r="AS150" s="137"/>
      <c r="AT150" s="137"/>
      <c r="AU150" s="132" t="s">
        <v>133</v>
      </c>
      <c r="AV150" s="132"/>
      <c r="AW150" s="132"/>
      <c r="AX150" s="132"/>
      <c r="AY150" s="132"/>
      <c r="AZ150" s="132"/>
      <c r="BA150" s="57"/>
    </row>
    <row r="151" spans="2:53" s="58" customFormat="1" ht="24" customHeight="1">
      <c r="B151" s="56"/>
      <c r="C151" s="134" t="s">
        <v>254</v>
      </c>
      <c r="D151" s="134"/>
      <c r="E151" s="134"/>
      <c r="F151" s="134"/>
      <c r="G151" s="134"/>
      <c r="H151" s="134"/>
      <c r="I151" s="134"/>
      <c r="J151" s="134"/>
      <c r="K151" s="134"/>
      <c r="L151" s="134"/>
      <c r="M151" s="134"/>
      <c r="N151" s="134"/>
      <c r="O151" s="134"/>
      <c r="P151" s="134"/>
      <c r="Q151" s="134"/>
      <c r="R151" s="134"/>
      <c r="S151" s="134"/>
      <c r="T151" s="134"/>
      <c r="U151" s="135">
        <v>70</v>
      </c>
      <c r="V151" s="135"/>
      <c r="W151" s="135"/>
      <c r="X151" s="136" t="s">
        <v>20</v>
      </c>
      <c r="Y151" s="136"/>
      <c r="Z151" s="136"/>
      <c r="AA151" s="136"/>
      <c r="AB151" s="136"/>
      <c r="AC151" s="137"/>
      <c r="AD151" s="137"/>
      <c r="AE151" s="137"/>
      <c r="AF151" s="137"/>
      <c r="AG151" s="137"/>
      <c r="AH151" s="137"/>
      <c r="AI151" s="131"/>
      <c r="AJ151" s="131"/>
      <c r="AK151" s="131"/>
      <c r="AL151" s="131"/>
      <c r="AM151" s="131"/>
      <c r="AN151" s="131"/>
      <c r="AO151" s="132"/>
      <c r="AP151" s="132"/>
      <c r="AQ151" s="132"/>
      <c r="AR151" s="132"/>
      <c r="AS151" s="132"/>
      <c r="AT151" s="132"/>
      <c r="AU151" s="132" t="s">
        <v>133</v>
      </c>
      <c r="AV151" s="132"/>
      <c r="AW151" s="132"/>
      <c r="AX151" s="132"/>
      <c r="AY151" s="132"/>
      <c r="AZ151" s="132"/>
      <c r="BA151" s="57"/>
    </row>
    <row r="152" spans="2:53" s="58" customFormat="1" ht="12" customHeight="1">
      <c r="B152" s="56"/>
      <c r="C152" s="134" t="s">
        <v>255</v>
      </c>
      <c r="D152" s="134"/>
      <c r="E152" s="134"/>
      <c r="F152" s="134"/>
      <c r="G152" s="134"/>
      <c r="H152" s="134"/>
      <c r="I152" s="134"/>
      <c r="J152" s="134"/>
      <c r="K152" s="134"/>
      <c r="L152" s="134"/>
      <c r="M152" s="134"/>
      <c r="N152" s="134"/>
      <c r="O152" s="134"/>
      <c r="P152" s="134"/>
      <c r="Q152" s="134"/>
      <c r="R152" s="134"/>
      <c r="S152" s="134"/>
      <c r="T152" s="134"/>
      <c r="U152" s="135">
        <v>71</v>
      </c>
      <c r="V152" s="135"/>
      <c r="W152" s="135"/>
      <c r="X152" s="136" t="s">
        <v>20</v>
      </c>
      <c r="Y152" s="136"/>
      <c r="Z152" s="136"/>
      <c r="AA152" s="136"/>
      <c r="AB152" s="136"/>
      <c r="AC152" s="137"/>
      <c r="AD152" s="137"/>
      <c r="AE152" s="137"/>
      <c r="AF152" s="137"/>
      <c r="AG152" s="137"/>
      <c r="AH152" s="137"/>
      <c r="AI152" s="131"/>
      <c r="AJ152" s="131"/>
      <c r="AK152" s="131"/>
      <c r="AL152" s="131"/>
      <c r="AM152" s="131"/>
      <c r="AN152" s="131"/>
      <c r="AO152" s="132"/>
      <c r="AP152" s="132"/>
      <c r="AQ152" s="132"/>
      <c r="AR152" s="132"/>
      <c r="AS152" s="132"/>
      <c r="AT152" s="132"/>
      <c r="AU152" s="132" t="s">
        <v>133</v>
      </c>
      <c r="AV152" s="132"/>
      <c r="AW152" s="132"/>
      <c r="AX152" s="132"/>
      <c r="AY152" s="132"/>
      <c r="AZ152" s="132"/>
      <c r="BA152" s="57"/>
    </row>
    <row r="153" spans="2:53" s="58" customFormat="1" ht="12" customHeight="1">
      <c r="B153" s="56"/>
      <c r="C153" s="134" t="s">
        <v>256</v>
      </c>
      <c r="D153" s="134"/>
      <c r="E153" s="134"/>
      <c r="F153" s="134"/>
      <c r="G153" s="134"/>
      <c r="H153" s="134"/>
      <c r="I153" s="134"/>
      <c r="J153" s="134"/>
      <c r="K153" s="134"/>
      <c r="L153" s="134"/>
      <c r="M153" s="134"/>
      <c r="N153" s="134"/>
      <c r="O153" s="134"/>
      <c r="P153" s="134"/>
      <c r="Q153" s="134"/>
      <c r="R153" s="134"/>
      <c r="S153" s="134"/>
      <c r="T153" s="134"/>
      <c r="U153" s="135">
        <v>72</v>
      </c>
      <c r="V153" s="135"/>
      <c r="W153" s="135"/>
      <c r="X153" s="136" t="s">
        <v>20</v>
      </c>
      <c r="Y153" s="136"/>
      <c r="Z153" s="136"/>
      <c r="AA153" s="136"/>
      <c r="AB153" s="136"/>
      <c r="AC153" s="137"/>
      <c r="AD153" s="137"/>
      <c r="AE153" s="137"/>
      <c r="AF153" s="137"/>
      <c r="AG153" s="137"/>
      <c r="AH153" s="137"/>
      <c r="AI153" s="131"/>
      <c r="AJ153" s="131"/>
      <c r="AK153" s="131"/>
      <c r="AL153" s="131"/>
      <c r="AM153" s="131"/>
      <c r="AN153" s="131"/>
      <c r="AO153" s="132"/>
      <c r="AP153" s="132"/>
      <c r="AQ153" s="132"/>
      <c r="AR153" s="132"/>
      <c r="AS153" s="132"/>
      <c r="AT153" s="132"/>
      <c r="AU153" s="132" t="s">
        <v>133</v>
      </c>
      <c r="AV153" s="132"/>
      <c r="AW153" s="132"/>
      <c r="AX153" s="132"/>
      <c r="AY153" s="132"/>
      <c r="AZ153" s="132"/>
      <c r="BA153" s="57"/>
    </row>
    <row r="154" spans="2:53" s="58" customFormat="1" ht="12" customHeight="1">
      <c r="B154" s="56"/>
      <c r="C154" s="138" t="s">
        <v>265</v>
      </c>
      <c r="D154" s="138"/>
      <c r="E154" s="138"/>
      <c r="F154" s="138"/>
      <c r="G154" s="138"/>
      <c r="H154" s="138"/>
      <c r="I154" s="138"/>
      <c r="J154" s="138"/>
      <c r="K154" s="138"/>
      <c r="L154" s="138"/>
      <c r="M154" s="138"/>
      <c r="N154" s="138"/>
      <c r="O154" s="138"/>
      <c r="P154" s="138"/>
      <c r="Q154" s="138"/>
      <c r="R154" s="138"/>
      <c r="S154" s="138"/>
      <c r="T154" s="138"/>
      <c r="U154" s="135">
        <v>73</v>
      </c>
      <c r="V154" s="135"/>
      <c r="W154" s="135"/>
      <c r="X154" s="136" t="s">
        <v>20</v>
      </c>
      <c r="Y154" s="136"/>
      <c r="Z154" s="136"/>
      <c r="AA154" s="136"/>
      <c r="AB154" s="136"/>
      <c r="AC154" s="137">
        <f>AC155+AC156+AC157</f>
        <v>0</v>
      </c>
      <c r="AD154" s="137"/>
      <c r="AE154" s="137"/>
      <c r="AF154" s="137"/>
      <c r="AG154" s="137"/>
      <c r="AH154" s="137"/>
      <c r="AI154" s="137">
        <f>AI155+AI156+AI157</f>
        <v>0</v>
      </c>
      <c r="AJ154" s="137"/>
      <c r="AK154" s="137"/>
      <c r="AL154" s="137"/>
      <c r="AM154" s="137"/>
      <c r="AN154" s="137"/>
      <c r="AO154" s="137">
        <f>AO155+AO156+AO157</f>
        <v>0</v>
      </c>
      <c r="AP154" s="137"/>
      <c r="AQ154" s="137"/>
      <c r="AR154" s="137"/>
      <c r="AS154" s="137"/>
      <c r="AT154" s="137"/>
      <c r="AU154" s="132" t="s">
        <v>133</v>
      </c>
      <c r="AV154" s="132"/>
      <c r="AW154" s="132"/>
      <c r="AX154" s="132"/>
      <c r="AY154" s="132"/>
      <c r="AZ154" s="132"/>
      <c r="BA154" s="57"/>
    </row>
    <row r="155" spans="2:53" s="58" customFormat="1" ht="23.25" customHeight="1">
      <c r="B155" s="56"/>
      <c r="C155" s="134" t="s">
        <v>266</v>
      </c>
      <c r="D155" s="134"/>
      <c r="E155" s="134"/>
      <c r="F155" s="134"/>
      <c r="G155" s="134"/>
      <c r="H155" s="134"/>
      <c r="I155" s="134"/>
      <c r="J155" s="134"/>
      <c r="K155" s="134"/>
      <c r="L155" s="134"/>
      <c r="M155" s="134"/>
      <c r="N155" s="134"/>
      <c r="O155" s="134"/>
      <c r="P155" s="134"/>
      <c r="Q155" s="134"/>
      <c r="R155" s="134"/>
      <c r="S155" s="134"/>
      <c r="T155" s="134"/>
      <c r="U155" s="135">
        <v>74</v>
      </c>
      <c r="V155" s="135"/>
      <c r="W155" s="135"/>
      <c r="X155" s="136" t="s">
        <v>20</v>
      </c>
      <c r="Y155" s="136"/>
      <c r="Z155" s="136"/>
      <c r="AA155" s="136"/>
      <c r="AB155" s="136"/>
      <c r="AC155" s="137"/>
      <c r="AD155" s="137"/>
      <c r="AE155" s="137"/>
      <c r="AF155" s="137"/>
      <c r="AG155" s="137"/>
      <c r="AH155" s="137"/>
      <c r="AI155" s="131"/>
      <c r="AJ155" s="131"/>
      <c r="AK155" s="131"/>
      <c r="AL155" s="131"/>
      <c r="AM155" s="131"/>
      <c r="AN155" s="131"/>
      <c r="AO155" s="132"/>
      <c r="AP155" s="132"/>
      <c r="AQ155" s="132"/>
      <c r="AR155" s="132"/>
      <c r="AS155" s="132"/>
      <c r="AT155" s="132"/>
      <c r="AU155" s="132" t="s">
        <v>133</v>
      </c>
      <c r="AV155" s="132"/>
      <c r="AW155" s="132"/>
      <c r="AX155" s="132"/>
      <c r="AY155" s="132"/>
      <c r="AZ155" s="132"/>
      <c r="BA155" s="57"/>
    </row>
    <row r="156" spans="2:53" s="58" customFormat="1" ht="12" customHeight="1">
      <c r="B156" s="56"/>
      <c r="C156" s="134" t="s">
        <v>259</v>
      </c>
      <c r="D156" s="134"/>
      <c r="E156" s="134"/>
      <c r="F156" s="134"/>
      <c r="G156" s="134"/>
      <c r="H156" s="134"/>
      <c r="I156" s="134"/>
      <c r="J156" s="134"/>
      <c r="K156" s="134"/>
      <c r="L156" s="134"/>
      <c r="M156" s="134"/>
      <c r="N156" s="134"/>
      <c r="O156" s="134"/>
      <c r="P156" s="134"/>
      <c r="Q156" s="134"/>
      <c r="R156" s="134"/>
      <c r="S156" s="134"/>
      <c r="T156" s="134"/>
      <c r="U156" s="135">
        <v>75</v>
      </c>
      <c r="V156" s="135"/>
      <c r="W156" s="135"/>
      <c r="X156" s="136" t="s">
        <v>20</v>
      </c>
      <c r="Y156" s="136"/>
      <c r="Z156" s="136"/>
      <c r="AA156" s="136"/>
      <c r="AB156" s="136"/>
      <c r="AC156" s="137"/>
      <c r="AD156" s="137"/>
      <c r="AE156" s="137"/>
      <c r="AF156" s="137"/>
      <c r="AG156" s="137"/>
      <c r="AH156" s="137"/>
      <c r="AI156" s="131"/>
      <c r="AJ156" s="131"/>
      <c r="AK156" s="131"/>
      <c r="AL156" s="131"/>
      <c r="AM156" s="131"/>
      <c r="AN156" s="131"/>
      <c r="AO156" s="132"/>
      <c r="AP156" s="132"/>
      <c r="AQ156" s="132"/>
      <c r="AR156" s="132"/>
      <c r="AS156" s="132"/>
      <c r="AT156" s="132"/>
      <c r="AU156" s="132" t="s">
        <v>133</v>
      </c>
      <c r="AV156" s="132"/>
      <c r="AW156" s="132"/>
      <c r="AX156" s="132"/>
      <c r="AY156" s="132"/>
      <c r="AZ156" s="132"/>
      <c r="BA156" s="57"/>
    </row>
    <row r="157" spans="2:53" s="58" customFormat="1" ht="12" customHeight="1">
      <c r="B157" s="56"/>
      <c r="C157" s="134" t="s">
        <v>260</v>
      </c>
      <c r="D157" s="134"/>
      <c r="E157" s="134"/>
      <c r="F157" s="134"/>
      <c r="G157" s="134"/>
      <c r="H157" s="134"/>
      <c r="I157" s="134"/>
      <c r="J157" s="134"/>
      <c r="K157" s="134"/>
      <c r="L157" s="134"/>
      <c r="M157" s="134"/>
      <c r="N157" s="134"/>
      <c r="O157" s="134"/>
      <c r="P157" s="134"/>
      <c r="Q157" s="134"/>
      <c r="R157" s="134"/>
      <c r="S157" s="134"/>
      <c r="T157" s="134"/>
      <c r="U157" s="135">
        <v>76</v>
      </c>
      <c r="V157" s="135"/>
      <c r="W157" s="135"/>
      <c r="X157" s="136" t="s">
        <v>20</v>
      </c>
      <c r="Y157" s="136"/>
      <c r="Z157" s="136"/>
      <c r="AA157" s="136"/>
      <c r="AB157" s="136"/>
      <c r="AC157" s="137"/>
      <c r="AD157" s="137"/>
      <c r="AE157" s="137"/>
      <c r="AF157" s="137"/>
      <c r="AG157" s="137"/>
      <c r="AH157" s="137"/>
      <c r="AI157" s="131"/>
      <c r="AJ157" s="131"/>
      <c r="AK157" s="131"/>
      <c r="AL157" s="131"/>
      <c r="AM157" s="131"/>
      <c r="AN157" s="131"/>
      <c r="AO157" s="132"/>
      <c r="AP157" s="132"/>
      <c r="AQ157" s="132"/>
      <c r="AR157" s="132"/>
      <c r="AS157" s="132"/>
      <c r="AT157" s="132"/>
      <c r="AU157" s="132" t="s">
        <v>133</v>
      </c>
      <c r="AV157" s="132"/>
      <c r="AW157" s="132"/>
      <c r="AX157" s="132"/>
      <c r="AY157" s="132"/>
      <c r="AZ157" s="132"/>
      <c r="BA157" s="57"/>
    </row>
    <row r="158" spans="2:53" s="58" customFormat="1" ht="12" customHeight="1">
      <c r="B158" s="56"/>
      <c r="C158" s="139" t="s">
        <v>163</v>
      </c>
      <c r="D158" s="139"/>
      <c r="E158" s="139"/>
      <c r="F158" s="139"/>
      <c r="G158" s="139"/>
      <c r="H158" s="139"/>
      <c r="I158" s="139"/>
      <c r="J158" s="139"/>
      <c r="K158" s="139"/>
      <c r="L158" s="139"/>
      <c r="M158" s="139"/>
      <c r="N158" s="139"/>
      <c r="O158" s="139"/>
      <c r="P158" s="139"/>
      <c r="Q158" s="139"/>
      <c r="R158" s="139"/>
      <c r="S158" s="139"/>
      <c r="T158" s="139"/>
      <c r="U158" s="135">
        <v>77</v>
      </c>
      <c r="V158" s="135"/>
      <c r="W158" s="135"/>
      <c r="X158" s="136" t="s">
        <v>166</v>
      </c>
      <c r="Y158" s="136"/>
      <c r="Z158" s="136"/>
      <c r="AA158" s="136"/>
      <c r="AB158" s="136"/>
      <c r="AC158" s="137" t="s">
        <v>133</v>
      </c>
      <c r="AD158" s="137"/>
      <c r="AE158" s="137"/>
      <c r="AF158" s="137"/>
      <c r="AG158" s="137"/>
      <c r="AH158" s="137"/>
      <c r="AI158" s="131"/>
      <c r="AJ158" s="131"/>
      <c r="AK158" s="131"/>
      <c r="AL158" s="131"/>
      <c r="AM158" s="131"/>
      <c r="AN158" s="131"/>
      <c r="AO158" s="131"/>
      <c r="AP158" s="131"/>
      <c r="AQ158" s="131"/>
      <c r="AR158" s="131"/>
      <c r="AS158" s="131"/>
      <c r="AT158" s="131"/>
      <c r="AU158" s="137"/>
      <c r="AV158" s="137"/>
      <c r="AW158" s="137"/>
      <c r="AX158" s="137"/>
      <c r="AY158" s="137"/>
      <c r="AZ158" s="137"/>
      <c r="BA158" s="57"/>
    </row>
    <row r="159" spans="2:53" s="58" customFormat="1" ht="12" customHeight="1">
      <c r="B159" s="56"/>
      <c r="C159" s="264" t="s">
        <v>187</v>
      </c>
      <c r="D159" s="264"/>
      <c r="E159" s="264"/>
      <c r="F159" s="264"/>
      <c r="G159" s="264"/>
      <c r="H159" s="264"/>
      <c r="I159" s="264"/>
      <c r="J159" s="264"/>
      <c r="K159" s="264"/>
      <c r="L159" s="264"/>
      <c r="M159" s="264"/>
      <c r="N159" s="264"/>
      <c r="O159" s="264"/>
      <c r="P159" s="264"/>
      <c r="Q159" s="264"/>
      <c r="R159" s="264"/>
      <c r="S159" s="264"/>
      <c r="T159" s="264"/>
      <c r="U159" s="133">
        <v>78</v>
      </c>
      <c r="V159" s="133"/>
      <c r="W159" s="133"/>
      <c r="X159" s="133" t="s">
        <v>166</v>
      </c>
      <c r="Y159" s="133"/>
      <c r="Z159" s="133"/>
      <c r="AA159" s="133"/>
      <c r="AB159" s="133"/>
      <c r="AC159" s="262" t="s">
        <v>133</v>
      </c>
      <c r="AD159" s="262"/>
      <c r="AE159" s="262"/>
      <c r="AF159" s="262"/>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57"/>
    </row>
    <row r="160" spans="2:53" s="58" customFormat="1" ht="12" customHeight="1">
      <c r="B160" s="56"/>
      <c r="C160" s="112"/>
      <c r="D160" s="112"/>
      <c r="E160" s="112"/>
      <c r="F160" s="112"/>
      <c r="G160" s="112"/>
      <c r="H160" s="112"/>
      <c r="I160" s="67"/>
      <c r="J160" s="67"/>
      <c r="K160" s="67"/>
      <c r="L160" s="67"/>
      <c r="M160" s="67"/>
      <c r="N160" s="67"/>
      <c r="O160" s="67"/>
      <c r="P160" s="67"/>
      <c r="Q160" s="67"/>
      <c r="R160" s="67"/>
      <c r="S160" s="67"/>
      <c r="T160" s="67"/>
      <c r="U160" s="68"/>
      <c r="V160" s="68"/>
      <c r="W160" s="68"/>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57"/>
    </row>
    <row r="161" spans="2:53" s="58" customFormat="1" ht="12" customHeight="1">
      <c r="B161" s="56"/>
      <c r="C161" s="113" t="s">
        <v>21</v>
      </c>
      <c r="D161" s="67"/>
      <c r="E161" s="67"/>
      <c r="F161" s="67"/>
      <c r="G161" s="67"/>
      <c r="H161" s="67"/>
      <c r="I161" s="67"/>
      <c r="J161" s="67"/>
      <c r="K161" s="67"/>
      <c r="L161" s="67"/>
      <c r="M161" s="67"/>
      <c r="N161" s="67"/>
      <c r="O161" s="67"/>
      <c r="P161" s="67"/>
      <c r="Q161" s="67"/>
      <c r="R161" s="67"/>
      <c r="S161" s="67"/>
      <c r="T161" s="67"/>
      <c r="U161" s="68"/>
      <c r="V161" s="68"/>
      <c r="W161" s="68"/>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57"/>
    </row>
    <row r="162" spans="2:53" s="58" customFormat="1" ht="12" customHeight="1">
      <c r="B162" s="56"/>
      <c r="C162" s="113" t="s">
        <v>22</v>
      </c>
      <c r="D162" s="67"/>
      <c r="E162" s="67"/>
      <c r="F162" s="67"/>
      <c r="G162" s="67"/>
      <c r="H162" s="67"/>
      <c r="I162" s="67"/>
      <c r="J162" s="67"/>
      <c r="K162" s="67"/>
      <c r="L162" s="67"/>
      <c r="M162" s="67"/>
      <c r="N162" s="67"/>
      <c r="O162" s="67"/>
      <c r="P162" s="67"/>
      <c r="Q162" s="67"/>
      <c r="R162" s="67"/>
      <c r="S162" s="67"/>
      <c r="T162" s="67"/>
      <c r="U162" s="68"/>
      <c r="V162" s="68"/>
      <c r="W162" s="68"/>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57"/>
    </row>
    <row r="163" spans="2:53" s="58" customFormat="1" ht="12" customHeight="1">
      <c r="B163" s="56"/>
      <c r="C163" s="67"/>
      <c r="D163" s="67"/>
      <c r="E163" s="67"/>
      <c r="F163" s="67"/>
      <c r="G163" s="67"/>
      <c r="H163" s="67"/>
      <c r="I163" s="67"/>
      <c r="J163" s="67"/>
      <c r="K163" s="67"/>
      <c r="L163" s="67"/>
      <c r="M163" s="67"/>
      <c r="N163" s="67"/>
      <c r="O163" s="67"/>
      <c r="P163" s="67"/>
      <c r="Q163" s="67"/>
      <c r="R163" s="67"/>
      <c r="S163" s="67"/>
      <c r="T163" s="67"/>
      <c r="U163" s="68"/>
      <c r="V163" s="68"/>
      <c r="W163" s="68"/>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57"/>
    </row>
    <row r="164" spans="2:53" s="58" customFormat="1" ht="12" customHeight="1">
      <c r="B164" s="56"/>
      <c r="C164" s="169" t="s">
        <v>238</v>
      </c>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57"/>
    </row>
    <row r="165" spans="2:53" s="58" customFormat="1" ht="12" customHeight="1">
      <c r="B165" s="56"/>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57"/>
    </row>
    <row r="166" spans="2:53" s="58" customFormat="1" ht="12" customHeight="1">
      <c r="B166" s="56"/>
      <c r="C166" s="67"/>
      <c r="D166" s="67"/>
      <c r="E166" s="67"/>
      <c r="F166" s="67"/>
      <c r="G166" s="67"/>
      <c r="H166" s="67"/>
      <c r="I166" s="67"/>
      <c r="J166" s="67"/>
      <c r="K166" s="67"/>
      <c r="L166" s="67"/>
      <c r="M166" s="67"/>
      <c r="N166" s="67"/>
      <c r="O166" s="67"/>
      <c r="P166" s="67"/>
      <c r="Q166" s="67"/>
      <c r="R166" s="67"/>
      <c r="S166" s="67"/>
      <c r="T166" s="67"/>
      <c r="U166" s="68"/>
      <c r="V166" s="68"/>
      <c r="W166" s="68"/>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57"/>
    </row>
    <row r="167" spans="2:53" s="58" customFormat="1" ht="12" customHeight="1">
      <c r="B167" s="56"/>
      <c r="C167" s="67"/>
      <c r="D167" s="67"/>
      <c r="E167" s="67"/>
      <c r="F167" s="67"/>
      <c r="G167" s="67"/>
      <c r="H167" s="67"/>
      <c r="I167" s="67"/>
      <c r="J167" s="67"/>
      <c r="K167" s="67"/>
      <c r="L167" s="67"/>
      <c r="M167" s="67"/>
      <c r="N167" s="67"/>
      <c r="O167" s="67"/>
      <c r="P167" s="67"/>
      <c r="Q167" s="67"/>
      <c r="R167" s="67"/>
      <c r="S167" s="67"/>
      <c r="T167" s="67"/>
      <c r="U167" s="68"/>
      <c r="V167" s="68"/>
      <c r="W167" s="68"/>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57"/>
    </row>
    <row r="168" spans="2:53" s="58" customFormat="1" ht="12" customHeight="1">
      <c r="B168" s="56"/>
      <c r="C168" s="106" t="s">
        <v>23</v>
      </c>
      <c r="D168" s="67"/>
      <c r="E168" s="67"/>
      <c r="F168" s="67"/>
      <c r="G168" s="67"/>
      <c r="H168" s="67"/>
      <c r="I168" s="67"/>
      <c r="J168" s="67"/>
      <c r="K168" s="67"/>
      <c r="L168" s="67"/>
      <c r="M168" s="67"/>
      <c r="N168" s="67"/>
      <c r="O168" s="67"/>
      <c r="P168" s="67"/>
      <c r="Q168" s="67"/>
      <c r="R168" s="67"/>
      <c r="S168" s="67"/>
      <c r="T168" s="67"/>
      <c r="U168" s="68"/>
      <c r="V168" s="68"/>
      <c r="W168" s="68"/>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57"/>
    </row>
    <row r="169" spans="2:53" s="58" customFormat="1" ht="12" customHeight="1">
      <c r="B169" s="56"/>
      <c r="C169" s="106" t="s">
        <v>25</v>
      </c>
      <c r="D169" s="67"/>
      <c r="E169" s="67"/>
      <c r="F169" s="67"/>
      <c r="G169" s="67"/>
      <c r="H169" s="67"/>
      <c r="I169" s="67"/>
      <c r="J169" s="67"/>
      <c r="K169" s="67"/>
      <c r="L169" s="67"/>
      <c r="M169" s="67"/>
      <c r="N169" s="67"/>
      <c r="O169" s="67"/>
      <c r="P169" s="67"/>
      <c r="Q169" s="67"/>
      <c r="R169" s="67"/>
      <c r="S169" s="67"/>
      <c r="T169" s="67"/>
      <c r="U169" s="68"/>
      <c r="V169" s="68"/>
      <c r="W169" s="68"/>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57"/>
    </row>
    <row r="170" spans="2:53" s="58" customFormat="1" ht="12" customHeight="1">
      <c r="B170" s="56"/>
      <c r="C170" s="106" t="s">
        <v>24</v>
      </c>
      <c r="D170" s="67"/>
      <c r="E170" s="67"/>
      <c r="F170" s="67"/>
      <c r="G170" s="67"/>
      <c r="H170" s="67"/>
      <c r="I170" s="67"/>
      <c r="J170" s="67"/>
      <c r="K170" s="67"/>
      <c r="L170" s="67"/>
      <c r="M170" s="67"/>
      <c r="N170" s="67"/>
      <c r="O170" s="67"/>
      <c r="P170" s="67"/>
      <c r="Q170" s="67"/>
      <c r="R170" s="67"/>
      <c r="S170" s="67"/>
      <c r="T170" s="67"/>
      <c r="U170" s="68"/>
      <c r="V170" s="68"/>
      <c r="W170" s="68"/>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57"/>
    </row>
    <row r="171" spans="2:53" s="58" customFormat="1" ht="12" customHeight="1">
      <c r="B171" s="56"/>
      <c r="C171" s="19" t="s">
        <v>211</v>
      </c>
      <c r="D171" s="18"/>
      <c r="E171" s="18"/>
      <c r="F171" s="18"/>
      <c r="G171" s="18"/>
      <c r="H171" s="18"/>
      <c r="I171" s="18"/>
      <c r="J171" s="18"/>
      <c r="K171" s="18"/>
      <c r="L171" s="18"/>
      <c r="M171" s="129"/>
      <c r="N171" s="129"/>
      <c r="O171" s="129"/>
      <c r="P171" s="129"/>
      <c r="Q171" s="129"/>
      <c r="R171" s="129"/>
      <c r="S171" s="129"/>
      <c r="T171" s="129"/>
      <c r="U171" s="129"/>
      <c r="V171" s="129"/>
      <c r="W171" s="129"/>
      <c r="X171" s="129"/>
      <c r="Y171" s="129"/>
      <c r="Z171" s="129"/>
      <c r="AA171" s="129"/>
      <c r="AB171" s="18"/>
      <c r="AC171" s="18"/>
      <c r="AD171" s="261"/>
      <c r="AE171" s="261"/>
      <c r="AF171" s="261"/>
      <c r="AG171" s="261"/>
      <c r="AH171" s="261"/>
      <c r="AI171" s="261"/>
      <c r="AJ171" s="261"/>
      <c r="AK171" s="261"/>
      <c r="AL171" s="15"/>
      <c r="AM171" s="15"/>
      <c r="AN171" s="261"/>
      <c r="AO171" s="261"/>
      <c r="AP171" s="261"/>
      <c r="AQ171" s="261"/>
      <c r="AR171" s="261"/>
      <c r="AS171" s="261"/>
      <c r="AT171" s="261"/>
      <c r="AU171" s="261"/>
      <c r="AV171" s="69"/>
      <c r="AW171" s="69"/>
      <c r="AX171" s="69"/>
      <c r="AY171" s="69"/>
      <c r="AZ171" s="69"/>
      <c r="BA171" s="57"/>
    </row>
    <row r="172" spans="2:53" ht="12" customHeight="1">
      <c r="B172" s="26"/>
      <c r="C172" s="15"/>
      <c r="D172" s="15"/>
      <c r="E172" s="15"/>
      <c r="F172" s="15"/>
      <c r="G172" s="15"/>
      <c r="H172" s="15"/>
      <c r="I172" s="15"/>
      <c r="J172" s="15"/>
      <c r="K172" s="16"/>
      <c r="L172" s="16"/>
      <c r="M172" s="130" t="s">
        <v>26</v>
      </c>
      <c r="N172" s="130"/>
      <c r="O172" s="130"/>
      <c r="P172" s="130"/>
      <c r="Q172" s="130"/>
      <c r="R172" s="130"/>
      <c r="S172" s="130"/>
      <c r="T172" s="130"/>
      <c r="U172" s="130"/>
      <c r="V172" s="130"/>
      <c r="W172" s="130"/>
      <c r="X172" s="130"/>
      <c r="Y172" s="130"/>
      <c r="Z172" s="130"/>
      <c r="AA172" s="130"/>
      <c r="AB172" s="20"/>
      <c r="AC172" s="20"/>
      <c r="AD172" s="130" t="s">
        <v>96</v>
      </c>
      <c r="AE172" s="130"/>
      <c r="AF172" s="130"/>
      <c r="AG172" s="130"/>
      <c r="AH172" s="130"/>
      <c r="AI172" s="130"/>
      <c r="AJ172" s="130"/>
      <c r="AK172" s="130"/>
      <c r="AL172" s="95"/>
      <c r="AM172" s="95"/>
      <c r="AN172" s="130" t="s">
        <v>117</v>
      </c>
      <c r="AO172" s="130"/>
      <c r="AP172" s="130"/>
      <c r="AQ172" s="130"/>
      <c r="AR172" s="130"/>
      <c r="AS172" s="130"/>
      <c r="AT172" s="130"/>
      <c r="AU172" s="130"/>
      <c r="AV172" s="17"/>
      <c r="AW172" s="17"/>
      <c r="AX172" s="17"/>
      <c r="AY172" s="20"/>
      <c r="AZ172" s="17"/>
      <c r="BA172" s="28"/>
    </row>
    <row r="173" spans="2:53" ht="12" customHeight="1">
      <c r="B173" s="26"/>
      <c r="C173" s="15"/>
      <c r="D173" s="15"/>
      <c r="E173" s="15"/>
      <c r="F173" s="15"/>
      <c r="G173" s="15"/>
      <c r="H173" s="15"/>
      <c r="I173" s="15"/>
      <c r="J173" s="15"/>
      <c r="K173" s="16"/>
      <c r="L173" s="16"/>
      <c r="M173" s="16"/>
      <c r="N173" s="16"/>
      <c r="O173" s="16"/>
      <c r="P173" s="16"/>
      <c r="Q173" s="16"/>
      <c r="R173" s="16"/>
      <c r="S173" s="16"/>
      <c r="T173" s="16"/>
      <c r="U173" s="16"/>
      <c r="V173" s="16"/>
      <c r="W173" s="16"/>
      <c r="X173" s="16"/>
      <c r="Y173" s="20"/>
      <c r="Z173" s="20"/>
      <c r="AA173" s="20"/>
      <c r="AB173" s="20"/>
      <c r="AC173" s="20"/>
      <c r="AD173" s="111"/>
      <c r="AE173" s="111"/>
      <c r="AF173" s="111"/>
      <c r="AG173" s="111"/>
      <c r="AH173" s="111"/>
      <c r="AI173" s="111"/>
      <c r="AJ173" s="111"/>
      <c r="AK173" s="111"/>
      <c r="AL173" s="95"/>
      <c r="AM173" s="95"/>
      <c r="AN173" s="111"/>
      <c r="AO173" s="111"/>
      <c r="AP173" s="111"/>
      <c r="AQ173" s="111"/>
      <c r="AR173" s="111"/>
      <c r="AS173" s="111"/>
      <c r="AT173" s="111"/>
      <c r="AU173" s="111"/>
      <c r="AV173" s="17"/>
      <c r="AW173" s="17"/>
      <c r="AX173" s="17"/>
      <c r="AY173" s="20"/>
      <c r="AZ173" s="17"/>
      <c r="BA173" s="28"/>
    </row>
    <row r="174" spans="2:53" ht="12" customHeight="1">
      <c r="B174" s="26"/>
      <c r="C174" s="15"/>
      <c r="D174" s="15"/>
      <c r="E174" s="15"/>
      <c r="F174" s="15"/>
      <c r="G174" s="15"/>
      <c r="H174" s="15"/>
      <c r="I174" s="15"/>
      <c r="J174" s="15"/>
      <c r="K174" s="16"/>
      <c r="L174" s="16"/>
      <c r="M174" s="16"/>
      <c r="N174" s="16"/>
      <c r="O174" s="16"/>
      <c r="P174" s="16"/>
      <c r="Q174" s="16"/>
      <c r="R174" s="16"/>
      <c r="S174" s="16"/>
      <c r="T174" s="16"/>
      <c r="U174" s="16"/>
      <c r="V174" s="16"/>
      <c r="W174" s="16"/>
      <c r="X174" s="16"/>
      <c r="Y174" s="20"/>
      <c r="Z174" s="20"/>
      <c r="AA174" s="20"/>
      <c r="AB174" s="20"/>
      <c r="AC174" s="20"/>
      <c r="AD174" s="111"/>
      <c r="AE174" s="111"/>
      <c r="AF174" s="111"/>
      <c r="AG174" s="111"/>
      <c r="AH174" s="111"/>
      <c r="AI174" s="111"/>
      <c r="AJ174" s="111"/>
      <c r="AK174" s="111"/>
      <c r="AL174" s="95"/>
      <c r="AM174" s="95"/>
      <c r="AN174" s="111"/>
      <c r="AO174" s="111"/>
      <c r="AP174" s="111"/>
      <c r="AQ174" s="111"/>
      <c r="AR174" s="111"/>
      <c r="AS174" s="111"/>
      <c r="AT174" s="111"/>
      <c r="AU174" s="111"/>
      <c r="AV174" s="17"/>
      <c r="AW174" s="17"/>
      <c r="AX174" s="17"/>
      <c r="AY174" s="20"/>
      <c r="AZ174" s="17"/>
      <c r="BA174" s="28"/>
    </row>
    <row r="175" spans="2:53" ht="12" customHeight="1">
      <c r="B175" s="26"/>
      <c r="C175" s="175"/>
      <c r="D175" s="175"/>
      <c r="E175" s="175"/>
      <c r="F175" s="175"/>
      <c r="G175" s="175"/>
      <c r="H175" s="175"/>
      <c r="I175" s="175"/>
      <c r="J175" s="175"/>
      <c r="K175" s="175"/>
      <c r="L175" s="175"/>
      <c r="M175" s="175"/>
      <c r="N175" s="175"/>
      <c r="O175" s="175"/>
      <c r="P175" s="175"/>
      <c r="Q175" s="175"/>
      <c r="R175" s="175"/>
      <c r="S175" s="175"/>
      <c r="T175" s="175"/>
      <c r="U175" s="175"/>
      <c r="V175" s="175"/>
      <c r="W175" s="16"/>
      <c r="X175" s="20"/>
      <c r="Y175" s="20"/>
      <c r="Z175" s="20"/>
      <c r="AA175" s="20"/>
      <c r="AB175" s="20"/>
      <c r="AC175" s="20"/>
      <c r="AD175" s="20"/>
      <c r="AE175" s="20"/>
      <c r="AF175" s="20"/>
      <c r="AG175" s="20"/>
      <c r="AH175" s="20"/>
      <c r="AI175" s="20"/>
      <c r="AJ175" s="20"/>
      <c r="AK175" s="20"/>
      <c r="AL175" s="260">
        <f ca="1">TODAY()</f>
        <v>44272</v>
      </c>
      <c r="AM175" s="260"/>
      <c r="AN175" s="260"/>
      <c r="AO175" s="260"/>
      <c r="AP175" s="260"/>
      <c r="AQ175" s="260"/>
      <c r="AR175" s="260"/>
      <c r="AS175" s="260"/>
      <c r="AT175" s="260"/>
      <c r="AU175" s="260"/>
      <c r="AV175" s="20"/>
      <c r="AW175" s="20"/>
      <c r="AX175" s="17"/>
      <c r="AY175" s="17"/>
      <c r="AZ175" s="17"/>
      <c r="BA175" s="28"/>
    </row>
    <row r="176" spans="2:53" ht="12" customHeight="1">
      <c r="B176" s="26"/>
      <c r="C176" s="176" t="s">
        <v>212</v>
      </c>
      <c r="D176" s="176"/>
      <c r="E176" s="176"/>
      <c r="F176" s="176"/>
      <c r="G176" s="176"/>
      <c r="H176" s="176"/>
      <c r="I176" s="176"/>
      <c r="J176" s="176"/>
      <c r="K176" s="176"/>
      <c r="L176" s="176"/>
      <c r="M176" s="176"/>
      <c r="N176" s="176"/>
      <c r="O176" s="176"/>
      <c r="P176" s="176"/>
      <c r="Q176" s="176"/>
      <c r="R176" s="176"/>
      <c r="S176" s="176"/>
      <c r="T176" s="176"/>
      <c r="U176" s="176"/>
      <c r="V176" s="176"/>
      <c r="W176" s="16"/>
      <c r="X176" s="20"/>
      <c r="Y176" s="20"/>
      <c r="Z176" s="20"/>
      <c r="AA176" s="20"/>
      <c r="AB176" s="20"/>
      <c r="AC176" s="20"/>
      <c r="AD176" s="20"/>
      <c r="AE176" s="20"/>
      <c r="AF176" s="20"/>
      <c r="AG176" s="20"/>
      <c r="AH176" s="20"/>
      <c r="AI176" s="20"/>
      <c r="AJ176" s="20"/>
      <c r="AK176" s="20"/>
      <c r="AL176" s="177" t="s">
        <v>180</v>
      </c>
      <c r="AM176" s="177"/>
      <c r="AN176" s="177"/>
      <c r="AO176" s="177"/>
      <c r="AP176" s="177"/>
      <c r="AQ176" s="177"/>
      <c r="AR176" s="177"/>
      <c r="AS176" s="177"/>
      <c r="AT176" s="177"/>
      <c r="AU176" s="177"/>
      <c r="AV176" s="20"/>
      <c r="AW176" s="20"/>
      <c r="AX176" s="17"/>
      <c r="AY176" s="17"/>
      <c r="AZ176" s="17"/>
      <c r="BA176" s="28"/>
    </row>
    <row r="177" spans="2:53" ht="12" customHeight="1">
      <c r="B177" s="26"/>
      <c r="C177" s="177"/>
      <c r="D177" s="177"/>
      <c r="E177" s="177"/>
      <c r="F177" s="177"/>
      <c r="G177" s="177"/>
      <c r="H177" s="177"/>
      <c r="I177" s="177"/>
      <c r="J177" s="177"/>
      <c r="K177" s="177"/>
      <c r="L177" s="177"/>
      <c r="M177" s="177"/>
      <c r="N177" s="177"/>
      <c r="O177" s="177"/>
      <c r="P177" s="177"/>
      <c r="Q177" s="177"/>
      <c r="R177" s="177"/>
      <c r="S177" s="177"/>
      <c r="T177" s="177"/>
      <c r="U177" s="177"/>
      <c r="V177" s="177"/>
      <c r="W177" s="16"/>
      <c r="X177" s="20"/>
      <c r="Y177" s="20"/>
      <c r="Z177" s="20"/>
      <c r="AA177" s="20"/>
      <c r="AB177" s="20"/>
      <c r="AC177" s="20"/>
      <c r="AD177" s="20"/>
      <c r="AE177" s="20"/>
      <c r="AF177" s="20"/>
      <c r="AG177" s="20"/>
      <c r="AH177" s="20"/>
      <c r="AI177" s="20"/>
      <c r="AJ177" s="20"/>
      <c r="AK177" s="20"/>
      <c r="AL177" s="177"/>
      <c r="AM177" s="177"/>
      <c r="AN177" s="177"/>
      <c r="AO177" s="177"/>
      <c r="AP177" s="177"/>
      <c r="AQ177" s="177"/>
      <c r="AR177" s="177"/>
      <c r="AS177" s="177"/>
      <c r="AT177" s="177"/>
      <c r="AU177" s="177"/>
      <c r="AV177" s="20"/>
      <c r="AW177" s="20"/>
      <c r="AX177" s="20"/>
      <c r="AY177" s="17"/>
      <c r="AZ177" s="17"/>
      <c r="BA177" s="28"/>
    </row>
    <row r="178" spans="2:53" ht="11.25" thickBot="1">
      <c r="B178" s="70"/>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2"/>
    </row>
  </sheetData>
  <sheetProtection/>
  <mergeCells count="562">
    <mergeCell ref="C67:U67"/>
    <mergeCell ref="AF72:AL72"/>
    <mergeCell ref="AT87:AZ87"/>
    <mergeCell ref="AM81:AS81"/>
    <mergeCell ref="V77:X77"/>
    <mergeCell ref="Y77:AE77"/>
    <mergeCell ref="V82:X82"/>
    <mergeCell ref="V83:X83"/>
    <mergeCell ref="C76:U76"/>
    <mergeCell ref="C72:U72"/>
    <mergeCell ref="AM58:AS61"/>
    <mergeCell ref="AF58:AL61"/>
    <mergeCell ref="AO159:AT159"/>
    <mergeCell ref="AI159:AN159"/>
    <mergeCell ref="AT84:AZ84"/>
    <mergeCell ref="AT86:AZ86"/>
    <mergeCell ref="AF77:AL77"/>
    <mergeCell ref="AT82:AZ82"/>
    <mergeCell ref="AT81:AZ81"/>
    <mergeCell ref="AO124:AT124"/>
    <mergeCell ref="C28:AC29"/>
    <mergeCell ref="AN28:AV29"/>
    <mergeCell ref="AD27:AL29"/>
    <mergeCell ref="AN26:AZ27"/>
    <mergeCell ref="AD26:AL26"/>
    <mergeCell ref="AW28:AZ29"/>
    <mergeCell ref="C27:AC27"/>
    <mergeCell ref="J15:AS18"/>
    <mergeCell ref="Q21:AL21"/>
    <mergeCell ref="Y23:AC23"/>
    <mergeCell ref="AD23:AE23"/>
    <mergeCell ref="S23:X23"/>
    <mergeCell ref="C26:AC26"/>
    <mergeCell ref="AF23:AG23"/>
    <mergeCell ref="K22:AR22"/>
    <mergeCell ref="AO118:AT118"/>
    <mergeCell ref="AU118:AZ118"/>
    <mergeCell ref="AO119:AT119"/>
    <mergeCell ref="AO120:AT120"/>
    <mergeCell ref="AU119:AZ119"/>
    <mergeCell ref="AU120:AZ120"/>
    <mergeCell ref="AU123:AZ123"/>
    <mergeCell ref="AO121:AT121"/>
    <mergeCell ref="AO122:AT122"/>
    <mergeCell ref="AO123:AT123"/>
    <mergeCell ref="AU121:AZ121"/>
    <mergeCell ref="AU122:AZ122"/>
    <mergeCell ref="B1:BA1"/>
    <mergeCell ref="B2:AM2"/>
    <mergeCell ref="M11:AP11"/>
    <mergeCell ref="D40:AY40"/>
    <mergeCell ref="K13:AR13"/>
    <mergeCell ref="AN32:AZ33"/>
    <mergeCell ref="AF24:AG24"/>
    <mergeCell ref="Y24:AC24"/>
    <mergeCell ref="C33:AC34"/>
    <mergeCell ref="AD35:AL36"/>
    <mergeCell ref="V65:X65"/>
    <mergeCell ref="V66:X66"/>
    <mergeCell ref="AT63:AZ63"/>
    <mergeCell ref="AT64:AZ64"/>
    <mergeCell ref="AT65:AZ65"/>
    <mergeCell ref="AT66:AZ66"/>
    <mergeCell ref="AM63:AS63"/>
    <mergeCell ref="AM64:AS64"/>
    <mergeCell ref="Y63:AE63"/>
    <mergeCell ref="AM65:AS65"/>
    <mergeCell ref="AL176:AU177"/>
    <mergeCell ref="C50:AZ50"/>
    <mergeCell ref="AT55:AZ55"/>
    <mergeCell ref="C56:U61"/>
    <mergeCell ref="V56:X61"/>
    <mergeCell ref="Y56:AE61"/>
    <mergeCell ref="AF56:AZ56"/>
    <mergeCell ref="C66:U66"/>
    <mergeCell ref="V63:X63"/>
    <mergeCell ref="V64:X64"/>
    <mergeCell ref="AM62:AS62"/>
    <mergeCell ref="AT62:AZ62"/>
    <mergeCell ref="C62:U62"/>
    <mergeCell ref="V62:X62"/>
    <mergeCell ref="Y62:AE62"/>
    <mergeCell ref="AF62:AL62"/>
    <mergeCell ref="C78:U78"/>
    <mergeCell ref="C73:U73"/>
    <mergeCell ref="C74:U74"/>
    <mergeCell ref="C77:U77"/>
    <mergeCell ref="C83:U83"/>
    <mergeCell ref="C80:U80"/>
    <mergeCell ref="C81:U81"/>
    <mergeCell ref="Y76:AE76"/>
    <mergeCell ref="V76:X76"/>
    <mergeCell ref="Y75:AE75"/>
    <mergeCell ref="Y73:AE74"/>
    <mergeCell ref="V73:X74"/>
    <mergeCell ref="AT83:AZ83"/>
    <mergeCell ref="V81:X81"/>
    <mergeCell ref="Y81:AE81"/>
    <mergeCell ref="C89:U89"/>
    <mergeCell ref="Y87:AE87"/>
    <mergeCell ref="C88:U88"/>
    <mergeCell ref="V88:X88"/>
    <mergeCell ref="AM87:AS87"/>
    <mergeCell ref="AM88:AS88"/>
    <mergeCell ref="Y88:AE88"/>
    <mergeCell ref="AF88:AL88"/>
    <mergeCell ref="X119:AB119"/>
    <mergeCell ref="AC120:AH120"/>
    <mergeCell ref="AC121:AH121"/>
    <mergeCell ref="V87:X87"/>
    <mergeCell ref="X120:AB120"/>
    <mergeCell ref="C92:AZ92"/>
    <mergeCell ref="C94:T99"/>
    <mergeCell ref="U94:W99"/>
    <mergeCell ref="AF94:AZ94"/>
    <mergeCell ref="AF96:AL99"/>
    <mergeCell ref="AI122:AN122"/>
    <mergeCell ref="C122:T122"/>
    <mergeCell ref="X122:AB122"/>
    <mergeCell ref="C123:T123"/>
    <mergeCell ref="AF87:AL87"/>
    <mergeCell ref="C119:T119"/>
    <mergeCell ref="C120:T120"/>
    <mergeCell ref="C121:T121"/>
    <mergeCell ref="U119:W119"/>
    <mergeCell ref="U120:W120"/>
    <mergeCell ref="U128:W128"/>
    <mergeCell ref="AI123:AN123"/>
    <mergeCell ref="X121:AB121"/>
    <mergeCell ref="U121:W121"/>
    <mergeCell ref="AC123:AH123"/>
    <mergeCell ref="U122:W122"/>
    <mergeCell ref="U123:W123"/>
    <mergeCell ref="X123:AB123"/>
    <mergeCell ref="AC122:AH122"/>
    <mergeCell ref="AI121:AN121"/>
    <mergeCell ref="AC119:AH119"/>
    <mergeCell ref="C124:T124"/>
    <mergeCell ref="U124:W124"/>
    <mergeCell ref="U159:W159"/>
    <mergeCell ref="C126:T126"/>
    <mergeCell ref="U126:W126"/>
    <mergeCell ref="C159:T159"/>
    <mergeCell ref="C129:T129"/>
    <mergeCell ref="U129:W129"/>
    <mergeCell ref="C128:T128"/>
    <mergeCell ref="AI124:AN124"/>
    <mergeCell ref="AI120:AN120"/>
    <mergeCell ref="AO114:AT117"/>
    <mergeCell ref="AI114:AN117"/>
    <mergeCell ref="C118:T118"/>
    <mergeCell ref="U118:W118"/>
    <mergeCell ref="X118:AB118"/>
    <mergeCell ref="AC118:AH118"/>
    <mergeCell ref="AI118:AN118"/>
    <mergeCell ref="AI119:AN119"/>
    <mergeCell ref="AU126:AZ126"/>
    <mergeCell ref="AU124:AZ124"/>
    <mergeCell ref="C125:T125"/>
    <mergeCell ref="U125:W125"/>
    <mergeCell ref="X125:AB125"/>
    <mergeCell ref="AC125:AH125"/>
    <mergeCell ref="AI125:AN125"/>
    <mergeCell ref="AO125:AT125"/>
    <mergeCell ref="AU125:AZ125"/>
    <mergeCell ref="AC124:AH124"/>
    <mergeCell ref="X126:AB126"/>
    <mergeCell ref="C127:T127"/>
    <mergeCell ref="U127:W127"/>
    <mergeCell ref="X127:AB127"/>
    <mergeCell ref="AI126:AN126"/>
    <mergeCell ref="AO126:AT126"/>
    <mergeCell ref="AC126:AH126"/>
    <mergeCell ref="AU159:AZ159"/>
    <mergeCell ref="AO158:AT158"/>
    <mergeCell ref="AI128:AN128"/>
    <mergeCell ref="AO128:AT128"/>
    <mergeCell ref="AU129:AZ129"/>
    <mergeCell ref="AI130:AN130"/>
    <mergeCell ref="AO130:AT130"/>
    <mergeCell ref="AU130:AZ130"/>
    <mergeCell ref="AI131:AN131"/>
    <mergeCell ref="AO131:AT131"/>
    <mergeCell ref="AL175:AU175"/>
    <mergeCell ref="X124:AB124"/>
    <mergeCell ref="AN172:AU172"/>
    <mergeCell ref="AD171:AK171"/>
    <mergeCell ref="AN171:AU171"/>
    <mergeCell ref="AU127:AZ127"/>
    <mergeCell ref="AC159:AH159"/>
    <mergeCell ref="AI127:AN127"/>
    <mergeCell ref="AO127:AT127"/>
    <mergeCell ref="AC127:AH127"/>
    <mergeCell ref="C63:U63"/>
    <mergeCell ref="C64:U64"/>
    <mergeCell ref="C107:AZ107"/>
    <mergeCell ref="AM89:AS89"/>
    <mergeCell ref="AM82:AS82"/>
    <mergeCell ref="AM83:AS83"/>
    <mergeCell ref="C65:U65"/>
    <mergeCell ref="V67:X67"/>
    <mergeCell ref="AT89:AZ89"/>
    <mergeCell ref="C87:U87"/>
    <mergeCell ref="C48:R48"/>
    <mergeCell ref="C86:U86"/>
    <mergeCell ref="C49:R49"/>
    <mergeCell ref="S48:AH48"/>
    <mergeCell ref="S49:AH49"/>
    <mergeCell ref="C79:U79"/>
    <mergeCell ref="C71:U71"/>
    <mergeCell ref="V71:X71"/>
    <mergeCell ref="V75:X75"/>
    <mergeCell ref="C82:U82"/>
    <mergeCell ref="V68:X68"/>
    <mergeCell ref="V69:X69"/>
    <mergeCell ref="Y68:AE68"/>
    <mergeCell ref="Y69:AE69"/>
    <mergeCell ref="V80:X80"/>
    <mergeCell ref="Y79:AE79"/>
    <mergeCell ref="Y80:AE80"/>
    <mergeCell ref="V79:X79"/>
    <mergeCell ref="V72:X72"/>
    <mergeCell ref="Y72:AE72"/>
    <mergeCell ref="C45:R47"/>
    <mergeCell ref="S45:AH47"/>
    <mergeCell ref="AD30:AL32"/>
    <mergeCell ref="N43:AY43"/>
    <mergeCell ref="C35:AC35"/>
    <mergeCell ref="C32:AC32"/>
    <mergeCell ref="C30:AC31"/>
    <mergeCell ref="P39:AY39"/>
    <mergeCell ref="M41:AY41"/>
    <mergeCell ref="D42:AY42"/>
    <mergeCell ref="Y83:AE83"/>
    <mergeCell ref="Y84:AE84"/>
    <mergeCell ref="V70:X70"/>
    <mergeCell ref="C68:U68"/>
    <mergeCell ref="C69:U69"/>
    <mergeCell ref="C70:U70"/>
    <mergeCell ref="C84:U84"/>
    <mergeCell ref="V78:X78"/>
    <mergeCell ref="Y78:AE78"/>
    <mergeCell ref="C75:U75"/>
    <mergeCell ref="Y82:AE82"/>
    <mergeCell ref="Y86:AE86"/>
    <mergeCell ref="V84:X84"/>
    <mergeCell ref="Y64:AE64"/>
    <mergeCell ref="Y65:AE65"/>
    <mergeCell ref="Y66:AE66"/>
    <mergeCell ref="Y67:AE67"/>
    <mergeCell ref="Y70:AE70"/>
    <mergeCell ref="Y71:AE71"/>
    <mergeCell ref="V86:X86"/>
    <mergeCell ref="AT67:AZ67"/>
    <mergeCell ref="AT68:AZ68"/>
    <mergeCell ref="AT69:AZ69"/>
    <mergeCell ref="AT70:AZ70"/>
    <mergeCell ref="AT71:AZ71"/>
    <mergeCell ref="AT75:AZ75"/>
    <mergeCell ref="AT73:AZ74"/>
    <mergeCell ref="AT72:AZ72"/>
    <mergeCell ref="AT76:AZ76"/>
    <mergeCell ref="AT79:AZ79"/>
    <mergeCell ref="AT80:AZ80"/>
    <mergeCell ref="AM78:AS78"/>
    <mergeCell ref="AT78:AZ78"/>
    <mergeCell ref="AT77:AZ77"/>
    <mergeCell ref="AM80:AS80"/>
    <mergeCell ref="AM77:AS77"/>
    <mergeCell ref="AM79:AS79"/>
    <mergeCell ref="AM84:AS84"/>
    <mergeCell ref="AM86:AS86"/>
    <mergeCell ref="AF75:AL75"/>
    <mergeCell ref="AF78:AL78"/>
    <mergeCell ref="AF86:AL86"/>
    <mergeCell ref="AF83:AL83"/>
    <mergeCell ref="AF84:AL84"/>
    <mergeCell ref="AF79:AL79"/>
    <mergeCell ref="AF80:AL80"/>
    <mergeCell ref="AM76:AS76"/>
    <mergeCell ref="AM75:AS75"/>
    <mergeCell ref="AM72:AS72"/>
    <mergeCell ref="AM67:AS67"/>
    <mergeCell ref="AF65:AL65"/>
    <mergeCell ref="AF67:AL67"/>
    <mergeCell ref="AM68:AS68"/>
    <mergeCell ref="AM69:AS69"/>
    <mergeCell ref="AM70:AS70"/>
    <mergeCell ref="AM73:AS74"/>
    <mergeCell ref="AM71:AS71"/>
    <mergeCell ref="AF64:AL64"/>
    <mergeCell ref="AF82:AL82"/>
    <mergeCell ref="AF66:AL66"/>
    <mergeCell ref="AF76:AL76"/>
    <mergeCell ref="AF68:AL68"/>
    <mergeCell ref="AF69:AL69"/>
    <mergeCell ref="AF70:AL70"/>
    <mergeCell ref="AF71:AL71"/>
    <mergeCell ref="AF73:AL74"/>
    <mergeCell ref="AF81:AL81"/>
    <mergeCell ref="AT88:AZ88"/>
    <mergeCell ref="AM100:AS100"/>
    <mergeCell ref="AF89:AL89"/>
    <mergeCell ref="X94:Z99"/>
    <mergeCell ref="AA94:AE99"/>
    <mergeCell ref="X100:Z100"/>
    <mergeCell ref="AA100:AE100"/>
    <mergeCell ref="AF95:AS95"/>
    <mergeCell ref="AF100:AL100"/>
    <mergeCell ref="AM96:AS99"/>
    <mergeCell ref="V89:X89"/>
    <mergeCell ref="AT100:AZ100"/>
    <mergeCell ref="AT95:AZ99"/>
    <mergeCell ref="Y89:AE89"/>
    <mergeCell ref="C100:T100"/>
    <mergeCell ref="U100:W100"/>
    <mergeCell ref="AT101:AZ101"/>
    <mergeCell ref="AF102:AL102"/>
    <mergeCell ref="AM102:AS102"/>
    <mergeCell ref="AT102:AZ102"/>
    <mergeCell ref="C101:T101"/>
    <mergeCell ref="C102:T102"/>
    <mergeCell ref="U101:W101"/>
    <mergeCell ref="U102:W102"/>
    <mergeCell ref="AU158:AZ158"/>
    <mergeCell ref="C108:AZ108"/>
    <mergeCell ref="C112:T117"/>
    <mergeCell ref="U112:W117"/>
    <mergeCell ref="X112:AB117"/>
    <mergeCell ref="AC112:AH117"/>
    <mergeCell ref="C110:AZ110"/>
    <mergeCell ref="AI112:AZ112"/>
    <mergeCell ref="AU113:AZ117"/>
    <mergeCell ref="AI113:AT113"/>
    <mergeCell ref="C175:V175"/>
    <mergeCell ref="C176:V177"/>
    <mergeCell ref="C158:T158"/>
    <mergeCell ref="U158:W158"/>
    <mergeCell ref="X158:AB158"/>
    <mergeCell ref="AC158:AH158"/>
    <mergeCell ref="C51:AZ52"/>
    <mergeCell ref="C164:AZ165"/>
    <mergeCell ref="X101:Z101"/>
    <mergeCell ref="AA101:AE101"/>
    <mergeCell ref="X102:Z102"/>
    <mergeCell ref="AA102:AE102"/>
    <mergeCell ref="AF101:AL101"/>
    <mergeCell ref="AM101:AS101"/>
    <mergeCell ref="X128:AB128"/>
    <mergeCell ref="C54:AZ54"/>
    <mergeCell ref="C85:U85"/>
    <mergeCell ref="V85:X85"/>
    <mergeCell ref="Y85:AE85"/>
    <mergeCell ref="AF85:AL85"/>
    <mergeCell ref="AM85:AS85"/>
    <mergeCell ref="AT85:AZ85"/>
    <mergeCell ref="X129:AB129"/>
    <mergeCell ref="AC129:AH129"/>
    <mergeCell ref="AI129:AN129"/>
    <mergeCell ref="AO129:AT129"/>
    <mergeCell ref="AC128:AH128"/>
    <mergeCell ref="AT57:AZ61"/>
    <mergeCell ref="AF63:AL63"/>
    <mergeCell ref="AU128:AZ128"/>
    <mergeCell ref="AM66:AS66"/>
    <mergeCell ref="AF57:AS57"/>
    <mergeCell ref="X131:AB131"/>
    <mergeCell ref="AC131:AH131"/>
    <mergeCell ref="C130:T130"/>
    <mergeCell ref="U130:W130"/>
    <mergeCell ref="X130:AB130"/>
    <mergeCell ref="AC130:AH130"/>
    <mergeCell ref="AU131:AZ131"/>
    <mergeCell ref="C132:T132"/>
    <mergeCell ref="U132:W132"/>
    <mergeCell ref="X132:AB132"/>
    <mergeCell ref="AC132:AH132"/>
    <mergeCell ref="AI132:AN132"/>
    <mergeCell ref="AO132:AT132"/>
    <mergeCell ref="AU132:AZ132"/>
    <mergeCell ref="C131:T131"/>
    <mergeCell ref="U131:W131"/>
    <mergeCell ref="AU133:AZ133"/>
    <mergeCell ref="C134:T134"/>
    <mergeCell ref="U134:W134"/>
    <mergeCell ref="X134:AB134"/>
    <mergeCell ref="AC134:AH134"/>
    <mergeCell ref="AI134:AN134"/>
    <mergeCell ref="AO134:AT134"/>
    <mergeCell ref="AU134:AZ134"/>
    <mergeCell ref="C133:T133"/>
    <mergeCell ref="U133:W133"/>
    <mergeCell ref="C135:T135"/>
    <mergeCell ref="U135:W135"/>
    <mergeCell ref="X135:AB135"/>
    <mergeCell ref="AC135:AH135"/>
    <mergeCell ref="AI133:AN133"/>
    <mergeCell ref="AO133:AT133"/>
    <mergeCell ref="X133:AB133"/>
    <mergeCell ref="AC133:AH133"/>
    <mergeCell ref="AI135:AN135"/>
    <mergeCell ref="AO135:AT135"/>
    <mergeCell ref="AU135:AZ135"/>
    <mergeCell ref="C136:T136"/>
    <mergeCell ref="U136:W136"/>
    <mergeCell ref="X136:AB136"/>
    <mergeCell ref="AC136:AH136"/>
    <mergeCell ref="AI136:AN136"/>
    <mergeCell ref="AO136:AT136"/>
    <mergeCell ref="AU136:AZ136"/>
    <mergeCell ref="U139:W139"/>
    <mergeCell ref="X139:AB139"/>
    <mergeCell ref="C137:T137"/>
    <mergeCell ref="U137:W137"/>
    <mergeCell ref="X137:AB137"/>
    <mergeCell ref="AC137:AH137"/>
    <mergeCell ref="AU137:AZ137"/>
    <mergeCell ref="AI138:AN138"/>
    <mergeCell ref="AO138:AT138"/>
    <mergeCell ref="AU138:AZ138"/>
    <mergeCell ref="AU139:AZ139"/>
    <mergeCell ref="C138:T138"/>
    <mergeCell ref="U138:W138"/>
    <mergeCell ref="X138:AB138"/>
    <mergeCell ref="AC138:AH138"/>
    <mergeCell ref="C139:T139"/>
    <mergeCell ref="AC139:AH139"/>
    <mergeCell ref="AI137:AN137"/>
    <mergeCell ref="AO137:AT137"/>
    <mergeCell ref="AI139:AN139"/>
    <mergeCell ref="AO139:AT139"/>
    <mergeCell ref="AI140:AN140"/>
    <mergeCell ref="AO140:AT140"/>
    <mergeCell ref="AO142:AT142"/>
    <mergeCell ref="AU142:AZ142"/>
    <mergeCell ref="C141:T141"/>
    <mergeCell ref="U141:W141"/>
    <mergeCell ref="X141:AB141"/>
    <mergeCell ref="C140:T140"/>
    <mergeCell ref="U140:W140"/>
    <mergeCell ref="X140:AB140"/>
    <mergeCell ref="AC140:AH140"/>
    <mergeCell ref="C142:T142"/>
    <mergeCell ref="U142:W142"/>
    <mergeCell ref="X142:AB142"/>
    <mergeCell ref="AC142:AH142"/>
    <mergeCell ref="AU140:AZ140"/>
    <mergeCell ref="AI141:AN141"/>
    <mergeCell ref="AO141:AT141"/>
    <mergeCell ref="AU141:AZ141"/>
    <mergeCell ref="AC141:AH141"/>
    <mergeCell ref="AI142:AN142"/>
    <mergeCell ref="AU143:AZ143"/>
    <mergeCell ref="C144:T144"/>
    <mergeCell ref="U144:W144"/>
    <mergeCell ref="X144:AB144"/>
    <mergeCell ref="AC144:AH144"/>
    <mergeCell ref="AI144:AN144"/>
    <mergeCell ref="AO144:AT144"/>
    <mergeCell ref="AU144:AZ144"/>
    <mergeCell ref="C143:T143"/>
    <mergeCell ref="U143:W143"/>
    <mergeCell ref="C145:T145"/>
    <mergeCell ref="U145:W145"/>
    <mergeCell ref="X145:AB145"/>
    <mergeCell ref="AC145:AH145"/>
    <mergeCell ref="AI143:AN143"/>
    <mergeCell ref="AO143:AT143"/>
    <mergeCell ref="X143:AB143"/>
    <mergeCell ref="AC143:AH143"/>
    <mergeCell ref="AI145:AN145"/>
    <mergeCell ref="AO145:AT145"/>
    <mergeCell ref="AU145:AZ145"/>
    <mergeCell ref="C146:T146"/>
    <mergeCell ref="U146:W146"/>
    <mergeCell ref="X146:AB146"/>
    <mergeCell ref="AC146:AH146"/>
    <mergeCell ref="AI146:AN146"/>
    <mergeCell ref="AO146:AT146"/>
    <mergeCell ref="AU146:AZ146"/>
    <mergeCell ref="AU147:AZ147"/>
    <mergeCell ref="C148:T148"/>
    <mergeCell ref="U148:W148"/>
    <mergeCell ref="X148:AB148"/>
    <mergeCell ref="AC148:AH148"/>
    <mergeCell ref="AI148:AN148"/>
    <mergeCell ref="AO148:AT148"/>
    <mergeCell ref="AU148:AZ148"/>
    <mergeCell ref="C147:T147"/>
    <mergeCell ref="U147:W147"/>
    <mergeCell ref="C149:T149"/>
    <mergeCell ref="U149:W149"/>
    <mergeCell ref="X149:AB149"/>
    <mergeCell ref="AC149:AH149"/>
    <mergeCell ref="AI147:AN147"/>
    <mergeCell ref="AO147:AT147"/>
    <mergeCell ref="X147:AB147"/>
    <mergeCell ref="AC147:AH147"/>
    <mergeCell ref="AI149:AN149"/>
    <mergeCell ref="AO149:AT149"/>
    <mergeCell ref="AU149:AZ149"/>
    <mergeCell ref="C150:T150"/>
    <mergeCell ref="U150:W150"/>
    <mergeCell ref="X150:AB150"/>
    <mergeCell ref="AC150:AH150"/>
    <mergeCell ref="AI150:AN150"/>
    <mergeCell ref="AO150:AT150"/>
    <mergeCell ref="AU150:AZ150"/>
    <mergeCell ref="AU151:AZ151"/>
    <mergeCell ref="C152:T152"/>
    <mergeCell ref="U152:W152"/>
    <mergeCell ref="X152:AB152"/>
    <mergeCell ref="AC152:AH152"/>
    <mergeCell ref="AI152:AN152"/>
    <mergeCell ref="AO152:AT152"/>
    <mergeCell ref="AU152:AZ152"/>
    <mergeCell ref="C151:T151"/>
    <mergeCell ref="U151:W151"/>
    <mergeCell ref="C153:T153"/>
    <mergeCell ref="U153:W153"/>
    <mergeCell ref="X153:AB153"/>
    <mergeCell ref="AC153:AH153"/>
    <mergeCell ref="AI151:AN151"/>
    <mergeCell ref="AO151:AT151"/>
    <mergeCell ref="X151:AB151"/>
    <mergeCell ref="AC151:AH151"/>
    <mergeCell ref="AI153:AN153"/>
    <mergeCell ref="AO153:AT153"/>
    <mergeCell ref="AU153:AZ153"/>
    <mergeCell ref="C154:T154"/>
    <mergeCell ref="U154:W154"/>
    <mergeCell ref="X154:AB154"/>
    <mergeCell ref="AC154:AH154"/>
    <mergeCell ref="AI154:AN154"/>
    <mergeCell ref="AO154:AT154"/>
    <mergeCell ref="AU154:AZ154"/>
    <mergeCell ref="X156:AB156"/>
    <mergeCell ref="AC156:AH156"/>
    <mergeCell ref="AI156:AN156"/>
    <mergeCell ref="AO156:AT156"/>
    <mergeCell ref="AU156:AZ156"/>
    <mergeCell ref="C155:T155"/>
    <mergeCell ref="U155:W155"/>
    <mergeCell ref="X155:AB155"/>
    <mergeCell ref="AC155:AH155"/>
    <mergeCell ref="AU157:AZ157"/>
    <mergeCell ref="C157:T157"/>
    <mergeCell ref="U157:W157"/>
    <mergeCell ref="X157:AB157"/>
    <mergeCell ref="AC157:AH157"/>
    <mergeCell ref="AI155:AN155"/>
    <mergeCell ref="AO155:AT155"/>
    <mergeCell ref="AU155:AZ155"/>
    <mergeCell ref="C156:T156"/>
    <mergeCell ref="U156:W156"/>
    <mergeCell ref="M171:AA171"/>
    <mergeCell ref="M172:AA172"/>
    <mergeCell ref="AI157:AN157"/>
    <mergeCell ref="AO157:AT157"/>
    <mergeCell ref="AD172:AK172"/>
    <mergeCell ref="X159:AB159"/>
    <mergeCell ref="AI158:AN158"/>
  </mergeCells>
  <hyperlinks>
    <hyperlink ref="B2:AD2" location="'Указания по заполнению'!A3" display="Внимание! Указания по заполнению данной формы находятся на листе &quot;Указания по заполнению&quot;."/>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89" min="2" max="51" man="1"/>
    <brk id="106" min="2" max="51"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EL184"/>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54" width="2.75390625" style="22" customWidth="1"/>
    <col min="55" max="71" width="8.75390625" style="22" customWidth="1"/>
    <col min="72" max="141" width="2.75390625" style="22" customWidth="1"/>
    <col min="142" max="142" width="7.00390625" style="22" bestFit="1" customWidth="1"/>
    <col min="143" max="16384" width="2.75390625" style="22" customWidth="1"/>
  </cols>
  <sheetData>
    <row r="1" spans="2:53" ht="15" customHeight="1">
      <c r="B1" s="279" t="s">
        <v>284</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row>
    <row r="2" spans="2:53" ht="15" customHeight="1" thickBot="1">
      <c r="B2" s="280" t="s">
        <v>86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1"/>
      <c r="AO2" s="21"/>
      <c r="AP2" s="21"/>
      <c r="AQ2" s="21"/>
      <c r="AR2" s="21"/>
      <c r="AS2" s="21"/>
      <c r="AT2" s="21"/>
      <c r="AU2" s="21"/>
      <c r="AV2" s="21"/>
      <c r="AW2" s="21"/>
      <c r="AX2" s="21"/>
      <c r="AY2" s="21"/>
      <c r="AZ2" s="21"/>
      <c r="BA2" s="21"/>
    </row>
    <row r="3" spans="2:53" ht="12"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5"/>
    </row>
    <row r="4" spans="2:53" ht="10.5" customHeight="1">
      <c r="B4" s="26"/>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98"/>
      <c r="AH4" s="98"/>
      <c r="AI4" s="98"/>
      <c r="AJ4" s="98"/>
      <c r="AK4" s="98"/>
      <c r="AL4" s="98"/>
      <c r="AM4" s="98"/>
      <c r="AN4" s="98"/>
      <c r="AO4" s="98"/>
      <c r="AP4" s="98"/>
      <c r="AQ4" s="98"/>
      <c r="AR4" s="98"/>
      <c r="AS4" s="98"/>
      <c r="AT4" s="98"/>
      <c r="AU4" s="98"/>
      <c r="AV4" s="98"/>
      <c r="AW4" s="98"/>
      <c r="AX4" s="98"/>
      <c r="AY4" s="98"/>
      <c r="AZ4" s="99" t="s">
        <v>91</v>
      </c>
      <c r="BA4" s="28"/>
    </row>
    <row r="5" spans="2:53" ht="10.5" customHeight="1">
      <c r="B5" s="26"/>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98"/>
      <c r="AH5" s="98"/>
      <c r="AI5" s="98"/>
      <c r="AJ5" s="98"/>
      <c r="AK5" s="98"/>
      <c r="AL5" s="98"/>
      <c r="AM5" s="98"/>
      <c r="AN5" s="98"/>
      <c r="AO5" s="98"/>
      <c r="AP5" s="98"/>
      <c r="AQ5" s="98"/>
      <c r="AR5" s="98"/>
      <c r="AS5" s="98"/>
      <c r="AT5" s="98"/>
      <c r="AU5" s="98"/>
      <c r="AV5" s="98"/>
      <c r="AW5" s="98"/>
      <c r="AX5" s="98"/>
      <c r="AY5" s="98"/>
      <c r="AZ5" s="99" t="s">
        <v>171</v>
      </c>
      <c r="BA5" s="28"/>
    </row>
    <row r="6" spans="2:53" ht="10.5" customHeight="1">
      <c r="B6" s="26"/>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98"/>
      <c r="AH6" s="98"/>
      <c r="AI6" s="98"/>
      <c r="AJ6" s="98"/>
      <c r="AK6" s="98"/>
      <c r="AL6" s="98"/>
      <c r="AM6" s="98"/>
      <c r="AN6" s="98"/>
      <c r="AO6" s="98"/>
      <c r="AP6" s="98"/>
      <c r="AQ6" s="98"/>
      <c r="AR6" s="98"/>
      <c r="AS6" s="98"/>
      <c r="AT6" s="98"/>
      <c r="AU6" s="98"/>
      <c r="AV6" s="98"/>
      <c r="AW6" s="98"/>
      <c r="AX6" s="98"/>
      <c r="AY6" s="98"/>
      <c r="AZ6" s="99" t="s">
        <v>172</v>
      </c>
      <c r="BA6" s="28"/>
    </row>
    <row r="7" spans="2:53" ht="10.5" customHeight="1">
      <c r="B7" s="26"/>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98"/>
      <c r="AH7" s="98"/>
      <c r="AI7" s="98"/>
      <c r="AJ7" s="98"/>
      <c r="AK7" s="98"/>
      <c r="AL7" s="98"/>
      <c r="AM7" s="98"/>
      <c r="AN7" s="98"/>
      <c r="AO7" s="98"/>
      <c r="AP7" s="98"/>
      <c r="AQ7" s="98"/>
      <c r="AR7" s="98"/>
      <c r="AS7" s="98"/>
      <c r="AT7" s="98"/>
      <c r="AU7" s="98"/>
      <c r="AV7" s="98"/>
      <c r="AW7" s="98"/>
      <c r="AX7" s="98"/>
      <c r="AY7" s="98"/>
      <c r="AZ7" s="99" t="s">
        <v>173</v>
      </c>
      <c r="BA7" s="28"/>
    </row>
    <row r="8" spans="2:53" ht="10.5" customHeight="1">
      <c r="B8" s="2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98"/>
      <c r="AH8" s="98"/>
      <c r="AI8" s="98"/>
      <c r="AJ8" s="98"/>
      <c r="AK8" s="98"/>
      <c r="AL8" s="98"/>
      <c r="AM8" s="98"/>
      <c r="AN8" s="98"/>
      <c r="AO8" s="98"/>
      <c r="AP8" s="98"/>
      <c r="AQ8" s="98"/>
      <c r="AR8" s="98"/>
      <c r="AS8" s="98"/>
      <c r="AT8" s="98"/>
      <c r="AU8" s="98"/>
      <c r="AV8" s="98"/>
      <c r="AW8" s="98"/>
      <c r="AX8" s="98"/>
      <c r="AY8" s="98"/>
      <c r="AZ8" s="99" t="s">
        <v>112</v>
      </c>
      <c r="BA8" s="28"/>
    </row>
    <row r="9" spans="2:53" ht="10.5" customHeight="1">
      <c r="B9" s="26"/>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98"/>
      <c r="AH9" s="98"/>
      <c r="AI9" s="98"/>
      <c r="AJ9" s="98"/>
      <c r="AK9" s="98"/>
      <c r="AL9" s="98"/>
      <c r="AM9" s="98"/>
      <c r="AN9" s="98"/>
      <c r="AO9" s="98"/>
      <c r="AP9" s="98"/>
      <c r="AQ9" s="98"/>
      <c r="AR9" s="98"/>
      <c r="AS9" s="98"/>
      <c r="AT9" s="98"/>
      <c r="AU9" s="98"/>
      <c r="AV9" s="98"/>
      <c r="AW9" s="98"/>
      <c r="AX9" s="98"/>
      <c r="AY9" s="98"/>
      <c r="AZ9" s="99" t="s">
        <v>241</v>
      </c>
      <c r="BA9" s="28"/>
    </row>
    <row r="10" spans="2:53" ht="12" customHeight="1">
      <c r="B10" s="2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27"/>
      <c r="AL10" s="27"/>
      <c r="AM10" s="27"/>
      <c r="AN10" s="27"/>
      <c r="AO10" s="27"/>
      <c r="AP10" s="27"/>
      <c r="AQ10" s="27"/>
      <c r="AR10" s="27"/>
      <c r="AS10" s="27"/>
      <c r="AT10" s="27"/>
      <c r="AU10" s="27"/>
      <c r="AV10" s="27"/>
      <c r="AW10" s="27"/>
      <c r="AX10" s="27"/>
      <c r="AY10" s="27"/>
      <c r="AZ10" s="27"/>
      <c r="BA10" s="28"/>
    </row>
    <row r="11" spans="2:53" ht="15" customHeight="1">
      <c r="B11" s="26"/>
      <c r="C11" s="15"/>
      <c r="D11" s="15"/>
      <c r="E11" s="15"/>
      <c r="F11" s="15"/>
      <c r="G11" s="15"/>
      <c r="H11" s="15"/>
      <c r="I11" s="15"/>
      <c r="J11" s="29"/>
      <c r="K11" s="29"/>
      <c r="L11" s="30"/>
      <c r="M11" s="281" t="s">
        <v>89</v>
      </c>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3"/>
      <c r="AQ11" s="31"/>
      <c r="AR11" s="31"/>
      <c r="AS11" s="31"/>
      <c r="AT11" s="29"/>
      <c r="AU11" s="29"/>
      <c r="AV11" s="32"/>
      <c r="AW11" s="32"/>
      <c r="AX11" s="32"/>
      <c r="AY11" s="32"/>
      <c r="AZ11" s="32"/>
      <c r="BA11" s="28"/>
    </row>
    <row r="12" spans="2:53" ht="12" customHeight="1">
      <c r="B12" s="26"/>
      <c r="C12" s="15"/>
      <c r="D12" s="15"/>
      <c r="E12" s="15"/>
      <c r="F12" s="15"/>
      <c r="G12" s="15"/>
      <c r="H12" s="15"/>
      <c r="I12" s="15"/>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32"/>
      <c r="AW12" s="32"/>
      <c r="AX12" s="32"/>
      <c r="AY12" s="32"/>
      <c r="AZ12" s="32"/>
      <c r="BA12" s="28"/>
    </row>
    <row r="13" spans="2:53" ht="15" customHeight="1">
      <c r="B13" s="26"/>
      <c r="C13" s="15"/>
      <c r="D13" s="15"/>
      <c r="E13" s="15"/>
      <c r="F13" s="15"/>
      <c r="G13" s="33"/>
      <c r="H13" s="33"/>
      <c r="I13" s="33"/>
      <c r="J13" s="33"/>
      <c r="K13" s="284" t="s">
        <v>113</v>
      </c>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6"/>
      <c r="AS13" s="33"/>
      <c r="AT13" s="33"/>
      <c r="AU13" s="33"/>
      <c r="AV13" s="33"/>
      <c r="AW13" s="34"/>
      <c r="AX13" s="34"/>
      <c r="AY13" s="34"/>
      <c r="AZ13" s="15"/>
      <c r="BA13" s="28"/>
    </row>
    <row r="14" spans="2:53" ht="12" customHeight="1">
      <c r="B14" s="26"/>
      <c r="C14" s="15"/>
      <c r="D14" s="15"/>
      <c r="E14" s="15"/>
      <c r="F14" s="15"/>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5"/>
      <c r="BA14" s="28"/>
    </row>
    <row r="15" spans="2:53" ht="12.75" customHeight="1">
      <c r="B15" s="26"/>
      <c r="C15" s="15"/>
      <c r="D15" s="15"/>
      <c r="E15" s="15"/>
      <c r="F15" s="15"/>
      <c r="G15" s="13"/>
      <c r="H15" s="13"/>
      <c r="I15" s="13"/>
      <c r="J15" s="307" t="s">
        <v>286</v>
      </c>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9"/>
      <c r="AT15" s="13"/>
      <c r="AU15" s="13"/>
      <c r="AV15" s="13"/>
      <c r="AW15" s="13"/>
      <c r="AX15" s="13"/>
      <c r="AY15" s="13"/>
      <c r="AZ15" s="15"/>
      <c r="BA15" s="28"/>
    </row>
    <row r="16" spans="2:53" ht="12.75" customHeight="1">
      <c r="B16" s="26"/>
      <c r="C16" s="15"/>
      <c r="D16" s="15"/>
      <c r="E16" s="15"/>
      <c r="F16" s="15"/>
      <c r="G16" s="15"/>
      <c r="H16" s="15"/>
      <c r="I16" s="15"/>
      <c r="J16" s="310"/>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2"/>
      <c r="AT16" s="15"/>
      <c r="AU16" s="15"/>
      <c r="AV16" s="15"/>
      <c r="AW16" s="15"/>
      <c r="AX16" s="15"/>
      <c r="AY16" s="15"/>
      <c r="AZ16" s="15"/>
      <c r="BA16" s="28"/>
    </row>
    <row r="17" spans="2:53" ht="12.75" customHeight="1">
      <c r="B17" s="26"/>
      <c r="C17" s="15"/>
      <c r="D17" s="15"/>
      <c r="E17" s="15"/>
      <c r="F17" s="15"/>
      <c r="G17" s="15"/>
      <c r="H17" s="15"/>
      <c r="I17" s="15"/>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2"/>
      <c r="AT17" s="15"/>
      <c r="AU17" s="15"/>
      <c r="AV17" s="15"/>
      <c r="AW17" s="15"/>
      <c r="AX17" s="15"/>
      <c r="AY17" s="15"/>
      <c r="AZ17" s="15"/>
      <c r="BA17" s="28"/>
    </row>
    <row r="18" spans="2:53" ht="12.75" customHeight="1">
      <c r="B18" s="26"/>
      <c r="C18" s="15"/>
      <c r="D18" s="15"/>
      <c r="E18" s="15"/>
      <c r="F18" s="15"/>
      <c r="G18" s="15"/>
      <c r="H18" s="15"/>
      <c r="I18" s="15"/>
      <c r="J18" s="313"/>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5"/>
      <c r="AT18" s="16"/>
      <c r="AU18" s="16"/>
      <c r="AV18" s="16"/>
      <c r="AW18" s="16"/>
      <c r="AX18" s="16"/>
      <c r="AY18" s="16"/>
      <c r="AZ18" s="16"/>
      <c r="BA18" s="28"/>
    </row>
    <row r="19" spans="2:53" ht="12" customHeight="1">
      <c r="B19" s="26"/>
      <c r="C19" s="15"/>
      <c r="D19" s="15"/>
      <c r="E19" s="15"/>
      <c r="F19" s="15"/>
      <c r="G19" s="15"/>
      <c r="H19" s="15"/>
      <c r="I19" s="15"/>
      <c r="J19" s="15"/>
      <c r="K19" s="15"/>
      <c r="L19" s="1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15"/>
      <c r="AR19" s="15"/>
      <c r="AS19" s="15"/>
      <c r="AT19" s="16"/>
      <c r="AU19" s="16"/>
      <c r="AV19" s="16"/>
      <c r="AW19" s="16"/>
      <c r="AX19" s="16"/>
      <c r="AY19" s="16"/>
      <c r="AZ19" s="16"/>
      <c r="BA19" s="28"/>
    </row>
    <row r="20" spans="2:53" ht="4.5" customHeight="1">
      <c r="B20" s="26"/>
      <c r="C20" s="15"/>
      <c r="D20" s="15"/>
      <c r="E20" s="15"/>
      <c r="F20" s="15"/>
      <c r="G20" s="15"/>
      <c r="H20" s="15"/>
      <c r="I20" s="15"/>
      <c r="J20" s="15"/>
      <c r="K20" s="42"/>
      <c r="L20" s="78"/>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78"/>
      <c r="AR20" s="44"/>
      <c r="AS20" s="15"/>
      <c r="AT20" s="16"/>
      <c r="AU20" s="16"/>
      <c r="AV20" s="16"/>
      <c r="AW20" s="16"/>
      <c r="AX20" s="16"/>
      <c r="AY20" s="16"/>
      <c r="AZ20" s="16"/>
      <c r="BA20" s="28"/>
    </row>
    <row r="21" spans="2:53" ht="12" customHeight="1">
      <c r="B21" s="26"/>
      <c r="C21" s="15"/>
      <c r="D21" s="15"/>
      <c r="E21" s="15"/>
      <c r="F21" s="15"/>
      <c r="G21" s="13"/>
      <c r="H21" s="13"/>
      <c r="I21" s="13"/>
      <c r="J21" s="36"/>
      <c r="K21" s="79"/>
      <c r="L21" s="36"/>
      <c r="M21" s="17"/>
      <c r="N21" s="37"/>
      <c r="O21" s="37"/>
      <c r="P21" s="37"/>
      <c r="Q21" s="316" t="s">
        <v>141</v>
      </c>
      <c r="R21" s="316"/>
      <c r="S21" s="316"/>
      <c r="T21" s="316"/>
      <c r="U21" s="316"/>
      <c r="V21" s="316"/>
      <c r="W21" s="316"/>
      <c r="X21" s="316"/>
      <c r="Y21" s="316"/>
      <c r="Z21" s="316"/>
      <c r="AA21" s="316"/>
      <c r="AB21" s="316"/>
      <c r="AC21" s="316"/>
      <c r="AD21" s="316"/>
      <c r="AE21" s="316"/>
      <c r="AF21" s="316"/>
      <c r="AG21" s="316"/>
      <c r="AH21" s="316"/>
      <c r="AI21" s="316"/>
      <c r="AJ21" s="316"/>
      <c r="AK21" s="316"/>
      <c r="AL21" s="316"/>
      <c r="AM21" s="37"/>
      <c r="AN21" s="37"/>
      <c r="AO21" s="37"/>
      <c r="AP21" s="37"/>
      <c r="AQ21" s="36"/>
      <c r="AR21" s="83"/>
      <c r="AS21" s="36"/>
      <c r="AT21" s="13"/>
      <c r="AU21" s="13"/>
      <c r="AV21" s="13"/>
      <c r="AW21" s="13"/>
      <c r="AX21" s="13"/>
      <c r="AY21" s="13"/>
      <c r="AZ21" s="15"/>
      <c r="BA21" s="28"/>
    </row>
    <row r="22" spans="2:53" ht="15" customHeight="1">
      <c r="B22" s="26"/>
      <c r="C22" s="15"/>
      <c r="D22" s="15"/>
      <c r="E22" s="15"/>
      <c r="F22" s="15"/>
      <c r="G22" s="13"/>
      <c r="H22" s="13"/>
      <c r="I22" s="13"/>
      <c r="J22" s="36"/>
      <c r="K22" s="324" t="s">
        <v>143</v>
      </c>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6"/>
      <c r="AS22" s="20"/>
      <c r="AT22" s="20"/>
      <c r="AU22" s="20"/>
      <c r="AV22" s="20"/>
      <c r="AW22" s="20"/>
      <c r="AX22" s="20"/>
      <c r="AY22" s="20"/>
      <c r="AZ22" s="15"/>
      <c r="BA22" s="28"/>
    </row>
    <row r="23" spans="2:53" ht="12" customHeight="1">
      <c r="B23" s="26"/>
      <c r="C23" s="15"/>
      <c r="D23" s="15"/>
      <c r="E23" s="15"/>
      <c r="F23" s="15"/>
      <c r="G23" s="15"/>
      <c r="H23" s="15"/>
      <c r="I23" s="15"/>
      <c r="J23" s="12"/>
      <c r="K23" s="80"/>
      <c r="L23" s="12"/>
      <c r="M23" s="38"/>
      <c r="N23" s="38"/>
      <c r="O23" s="38"/>
      <c r="P23" s="38"/>
      <c r="Q23" s="75"/>
      <c r="R23" s="73"/>
      <c r="S23" s="319" t="s">
        <v>116</v>
      </c>
      <c r="T23" s="319"/>
      <c r="U23" s="319"/>
      <c r="V23" s="319"/>
      <c r="W23" s="319"/>
      <c r="X23" s="319"/>
      <c r="Y23" s="317" t="s">
        <v>274</v>
      </c>
      <c r="Z23" s="317"/>
      <c r="AA23" s="317"/>
      <c r="AB23" s="317"/>
      <c r="AC23" s="317"/>
      <c r="AD23" s="318">
        <v>20</v>
      </c>
      <c r="AE23" s="318"/>
      <c r="AF23" s="323"/>
      <c r="AG23" s="323"/>
      <c r="AH23" s="74" t="s">
        <v>144</v>
      </c>
      <c r="AI23" s="74"/>
      <c r="AJ23" s="75"/>
      <c r="AK23" s="75"/>
      <c r="AL23" s="75"/>
      <c r="AM23" s="38"/>
      <c r="AN23" s="38"/>
      <c r="AO23" s="38"/>
      <c r="AP23" s="38"/>
      <c r="AQ23" s="12"/>
      <c r="AR23" s="84"/>
      <c r="AS23" s="12"/>
      <c r="AT23" s="15"/>
      <c r="AU23" s="15"/>
      <c r="AV23" s="15"/>
      <c r="AW23" s="15"/>
      <c r="AX23" s="15"/>
      <c r="AY23" s="15"/>
      <c r="AZ23" s="15"/>
      <c r="BA23" s="28"/>
    </row>
    <row r="24" spans="2:53" ht="12.75" customHeight="1">
      <c r="B24" s="26"/>
      <c r="C24" s="15"/>
      <c r="D24" s="15"/>
      <c r="E24" s="15"/>
      <c r="F24" s="15"/>
      <c r="G24" s="15"/>
      <c r="H24" s="15"/>
      <c r="I24" s="15"/>
      <c r="J24" s="12"/>
      <c r="K24" s="81"/>
      <c r="L24" s="82"/>
      <c r="M24" s="39"/>
      <c r="N24" s="39"/>
      <c r="O24" s="39"/>
      <c r="P24" s="39"/>
      <c r="Q24" s="39"/>
      <c r="R24" s="39"/>
      <c r="S24" s="39"/>
      <c r="T24" s="39"/>
      <c r="U24" s="39"/>
      <c r="V24" s="39"/>
      <c r="W24" s="39"/>
      <c r="X24" s="39"/>
      <c r="Y24" s="294" t="s">
        <v>174</v>
      </c>
      <c r="Z24" s="294"/>
      <c r="AA24" s="294"/>
      <c r="AB24" s="294"/>
      <c r="AC24" s="294"/>
      <c r="AD24" s="39"/>
      <c r="AE24" s="39"/>
      <c r="AF24" s="293"/>
      <c r="AG24" s="293"/>
      <c r="AH24" s="39"/>
      <c r="AI24" s="39"/>
      <c r="AJ24" s="39"/>
      <c r="AK24" s="39"/>
      <c r="AL24" s="39"/>
      <c r="AM24" s="39"/>
      <c r="AN24" s="39"/>
      <c r="AO24" s="39"/>
      <c r="AP24" s="39"/>
      <c r="AQ24" s="82"/>
      <c r="AR24" s="85"/>
      <c r="AS24" s="12"/>
      <c r="AT24" s="16"/>
      <c r="AU24" s="16"/>
      <c r="AV24" s="16"/>
      <c r="AW24" s="16"/>
      <c r="AX24" s="16"/>
      <c r="AY24" s="16"/>
      <c r="AZ24" s="16"/>
      <c r="BA24" s="28"/>
    </row>
    <row r="25" spans="2:53" ht="12" customHeight="1">
      <c r="B25" s="2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28"/>
    </row>
    <row r="26" spans="2:53" ht="19.5" customHeight="1">
      <c r="B26" s="26"/>
      <c r="C26" s="320" t="s">
        <v>145</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2"/>
      <c r="AD26" s="320" t="s">
        <v>114</v>
      </c>
      <c r="AE26" s="321"/>
      <c r="AF26" s="321"/>
      <c r="AG26" s="321"/>
      <c r="AH26" s="321"/>
      <c r="AI26" s="321"/>
      <c r="AJ26" s="321"/>
      <c r="AK26" s="321"/>
      <c r="AL26" s="321"/>
      <c r="AM26" s="40"/>
      <c r="AN26" s="331" t="s">
        <v>142</v>
      </c>
      <c r="AO26" s="332"/>
      <c r="AP26" s="332"/>
      <c r="AQ26" s="332"/>
      <c r="AR26" s="332"/>
      <c r="AS26" s="332"/>
      <c r="AT26" s="332"/>
      <c r="AU26" s="332"/>
      <c r="AV26" s="332"/>
      <c r="AW26" s="332"/>
      <c r="AX26" s="332"/>
      <c r="AY26" s="332"/>
      <c r="AZ26" s="333"/>
      <c r="BA26" s="28"/>
    </row>
    <row r="27" spans="2:53" ht="12" customHeight="1">
      <c r="B27" s="26"/>
      <c r="C27" s="338" t="s">
        <v>199</v>
      </c>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40"/>
      <c r="AD27" s="328" t="s">
        <v>200</v>
      </c>
      <c r="AE27" s="329"/>
      <c r="AF27" s="329"/>
      <c r="AG27" s="329"/>
      <c r="AH27" s="329"/>
      <c r="AI27" s="329"/>
      <c r="AJ27" s="329"/>
      <c r="AK27" s="329"/>
      <c r="AL27" s="330"/>
      <c r="AM27" s="41"/>
      <c r="AN27" s="334"/>
      <c r="AO27" s="335"/>
      <c r="AP27" s="335"/>
      <c r="AQ27" s="335"/>
      <c r="AR27" s="335"/>
      <c r="AS27" s="335"/>
      <c r="AT27" s="335"/>
      <c r="AU27" s="335"/>
      <c r="AV27" s="335"/>
      <c r="AW27" s="335"/>
      <c r="AX27" s="335"/>
      <c r="AY27" s="335"/>
      <c r="AZ27" s="336"/>
      <c r="BA27" s="28"/>
    </row>
    <row r="28" spans="2:53" ht="12" customHeight="1">
      <c r="B28" s="26"/>
      <c r="C28" s="240" t="s">
        <v>146</v>
      </c>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2"/>
      <c r="AD28" s="236"/>
      <c r="AE28" s="237"/>
      <c r="AF28" s="237"/>
      <c r="AG28" s="237"/>
      <c r="AH28" s="237"/>
      <c r="AI28" s="237"/>
      <c r="AJ28" s="237"/>
      <c r="AK28" s="237"/>
      <c r="AL28" s="238"/>
      <c r="AM28" s="41"/>
      <c r="AN28" s="327" t="s">
        <v>92</v>
      </c>
      <c r="AO28" s="327"/>
      <c r="AP28" s="327"/>
      <c r="AQ28" s="327"/>
      <c r="AR28" s="327"/>
      <c r="AS28" s="327"/>
      <c r="AT28" s="327"/>
      <c r="AU28" s="327"/>
      <c r="AV28" s="327"/>
      <c r="AW28" s="337" t="s">
        <v>281</v>
      </c>
      <c r="AX28" s="337"/>
      <c r="AY28" s="337"/>
      <c r="AZ28" s="337"/>
      <c r="BA28" s="28"/>
    </row>
    <row r="29" spans="2:53" ht="12" customHeight="1">
      <c r="B29" s="26"/>
      <c r="C29" s="240"/>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2"/>
      <c r="AD29" s="236"/>
      <c r="AE29" s="237"/>
      <c r="AF29" s="237"/>
      <c r="AG29" s="237"/>
      <c r="AH29" s="237"/>
      <c r="AI29" s="237"/>
      <c r="AJ29" s="237"/>
      <c r="AK29" s="237"/>
      <c r="AL29" s="238"/>
      <c r="AM29" s="41"/>
      <c r="AN29" s="327"/>
      <c r="AO29" s="327"/>
      <c r="AP29" s="327"/>
      <c r="AQ29" s="327"/>
      <c r="AR29" s="327"/>
      <c r="AS29" s="327"/>
      <c r="AT29" s="327"/>
      <c r="AU29" s="327"/>
      <c r="AV29" s="327"/>
      <c r="AW29" s="337"/>
      <c r="AX29" s="337"/>
      <c r="AY29" s="337"/>
      <c r="AZ29" s="337"/>
      <c r="BA29" s="28"/>
    </row>
    <row r="30" spans="2:53" ht="12" customHeight="1">
      <c r="B30" s="26"/>
      <c r="C30" s="243" t="s">
        <v>215</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5"/>
      <c r="AD30" s="236" t="s">
        <v>201</v>
      </c>
      <c r="AE30" s="237"/>
      <c r="AF30" s="237"/>
      <c r="AG30" s="237"/>
      <c r="AH30" s="237"/>
      <c r="AI30" s="237"/>
      <c r="AJ30" s="237"/>
      <c r="AK30" s="237"/>
      <c r="AL30" s="238"/>
      <c r="AM30" s="41"/>
      <c r="AN30" s="20"/>
      <c r="AO30" s="20"/>
      <c r="AP30" s="20"/>
      <c r="AQ30" s="20"/>
      <c r="AR30" s="20"/>
      <c r="AS30" s="20"/>
      <c r="AT30" s="20"/>
      <c r="AU30" s="20"/>
      <c r="AV30" s="20"/>
      <c r="AW30" s="20"/>
      <c r="AX30" s="20"/>
      <c r="AY30" s="20"/>
      <c r="AZ30" s="20"/>
      <c r="BA30" s="28"/>
    </row>
    <row r="31" spans="2:53" ht="12" customHeight="1">
      <c r="B31" s="26"/>
      <c r="C31" s="243"/>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5"/>
      <c r="AD31" s="236"/>
      <c r="AE31" s="237"/>
      <c r="AF31" s="237"/>
      <c r="AG31" s="237"/>
      <c r="AH31" s="237"/>
      <c r="AI31" s="237"/>
      <c r="AJ31" s="237"/>
      <c r="AK31" s="237"/>
      <c r="AL31" s="238"/>
      <c r="AM31" s="41"/>
      <c r="AN31" s="20"/>
      <c r="AO31" s="20"/>
      <c r="AP31" s="20"/>
      <c r="AQ31" s="20"/>
      <c r="AR31" s="20"/>
      <c r="AS31" s="20"/>
      <c r="AT31" s="20"/>
      <c r="AU31" s="20"/>
      <c r="AV31" s="20"/>
      <c r="AW31" s="20"/>
      <c r="AX31" s="20"/>
      <c r="AY31" s="20"/>
      <c r="AZ31" s="20"/>
      <c r="BA31" s="28"/>
    </row>
    <row r="32" spans="2:53" ht="12" customHeight="1">
      <c r="B32" s="26"/>
      <c r="C32" s="240" t="s">
        <v>287</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2"/>
      <c r="AD32" s="236"/>
      <c r="AE32" s="237"/>
      <c r="AF32" s="237"/>
      <c r="AG32" s="237"/>
      <c r="AH32" s="237"/>
      <c r="AI32" s="237"/>
      <c r="AJ32" s="237"/>
      <c r="AK32" s="237"/>
      <c r="AL32" s="238"/>
      <c r="AM32" s="41"/>
      <c r="AN32" s="287" t="s">
        <v>90</v>
      </c>
      <c r="AO32" s="288"/>
      <c r="AP32" s="288"/>
      <c r="AQ32" s="288"/>
      <c r="AR32" s="288"/>
      <c r="AS32" s="288"/>
      <c r="AT32" s="288"/>
      <c r="AU32" s="288"/>
      <c r="AV32" s="288"/>
      <c r="AW32" s="288"/>
      <c r="AX32" s="288"/>
      <c r="AY32" s="288"/>
      <c r="AZ32" s="289"/>
      <c r="BA32" s="28"/>
    </row>
    <row r="33" spans="2:53" ht="12" customHeight="1">
      <c r="B33" s="26"/>
      <c r="C33" s="295" t="s">
        <v>288</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7"/>
      <c r="AD33" s="86"/>
      <c r="AE33" s="87"/>
      <c r="AF33" s="87"/>
      <c r="AG33" s="87"/>
      <c r="AH33" s="87"/>
      <c r="AI33" s="87"/>
      <c r="AJ33" s="87"/>
      <c r="AK33" s="87"/>
      <c r="AL33" s="88"/>
      <c r="AM33" s="41"/>
      <c r="AN33" s="290"/>
      <c r="AO33" s="291"/>
      <c r="AP33" s="291"/>
      <c r="AQ33" s="291"/>
      <c r="AR33" s="291"/>
      <c r="AS33" s="291"/>
      <c r="AT33" s="291"/>
      <c r="AU33" s="291"/>
      <c r="AV33" s="291"/>
      <c r="AW33" s="291"/>
      <c r="AX33" s="291"/>
      <c r="AY33" s="291"/>
      <c r="AZ33" s="292"/>
      <c r="BA33" s="28"/>
    </row>
    <row r="34" spans="2:53" ht="12" customHeight="1">
      <c r="B34" s="26"/>
      <c r="C34" s="295"/>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7"/>
      <c r="AD34" s="86"/>
      <c r="AE34" s="87"/>
      <c r="AF34" s="87"/>
      <c r="AG34" s="87"/>
      <c r="AH34" s="87"/>
      <c r="AI34" s="87"/>
      <c r="AJ34" s="87"/>
      <c r="AK34" s="87"/>
      <c r="AL34" s="88"/>
      <c r="AM34" s="41"/>
      <c r="AN34" s="20"/>
      <c r="AO34" s="20"/>
      <c r="AP34" s="20"/>
      <c r="AQ34" s="20"/>
      <c r="AR34" s="20"/>
      <c r="AS34" s="20"/>
      <c r="AT34" s="20"/>
      <c r="AU34" s="20"/>
      <c r="AV34" s="20"/>
      <c r="AW34" s="20"/>
      <c r="AX34" s="20"/>
      <c r="AY34" s="20"/>
      <c r="AZ34" s="20"/>
      <c r="BA34" s="28"/>
    </row>
    <row r="35" spans="2:53" ht="12" customHeight="1">
      <c r="B35" s="26"/>
      <c r="C35" s="240" t="s">
        <v>289</v>
      </c>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2"/>
      <c r="AD35" s="298" t="s">
        <v>216</v>
      </c>
      <c r="AE35" s="299"/>
      <c r="AF35" s="299"/>
      <c r="AG35" s="299"/>
      <c r="AH35" s="299"/>
      <c r="AI35" s="299"/>
      <c r="AJ35" s="299"/>
      <c r="AK35" s="299"/>
      <c r="AL35" s="300"/>
      <c r="AM35" s="41"/>
      <c r="AN35" s="20"/>
      <c r="AO35" s="20"/>
      <c r="AP35" s="20"/>
      <c r="AQ35" s="20"/>
      <c r="AR35" s="20"/>
      <c r="AS35" s="20"/>
      <c r="AT35" s="20"/>
      <c r="AU35" s="20"/>
      <c r="AV35" s="20"/>
      <c r="AW35" s="20"/>
      <c r="AX35" s="20"/>
      <c r="AY35" s="20"/>
      <c r="AZ35" s="20"/>
      <c r="BA35" s="28"/>
    </row>
    <row r="36" spans="2:53" ht="12" customHeight="1">
      <c r="B36" s="26"/>
      <c r="C36" s="89"/>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1"/>
      <c r="AD36" s="301"/>
      <c r="AE36" s="302"/>
      <c r="AF36" s="302"/>
      <c r="AG36" s="302"/>
      <c r="AH36" s="302"/>
      <c r="AI36" s="302"/>
      <c r="AJ36" s="302"/>
      <c r="AK36" s="302"/>
      <c r="AL36" s="303"/>
      <c r="AM36" s="41"/>
      <c r="AN36" s="20"/>
      <c r="AO36" s="20"/>
      <c r="AP36" s="20"/>
      <c r="AQ36" s="20"/>
      <c r="AR36" s="20"/>
      <c r="AS36" s="20"/>
      <c r="AT36" s="20"/>
      <c r="AU36" s="20"/>
      <c r="AV36" s="20"/>
      <c r="AW36" s="20"/>
      <c r="AX36" s="20"/>
      <c r="AY36" s="20"/>
      <c r="AZ36" s="20"/>
      <c r="BA36" s="28"/>
    </row>
    <row r="37" spans="2:53" ht="12" customHeight="1">
      <c r="B37" s="26"/>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28"/>
    </row>
    <row r="38" spans="2:53" ht="5.25" customHeight="1">
      <c r="B38" s="26"/>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4"/>
      <c r="BA38" s="28"/>
    </row>
    <row r="39" spans="2:53" ht="12" customHeight="1">
      <c r="B39" s="26"/>
      <c r="C39" s="40"/>
      <c r="D39" s="12" t="s">
        <v>147</v>
      </c>
      <c r="E39" s="12"/>
      <c r="F39" s="12"/>
      <c r="G39" s="12"/>
      <c r="H39" s="12"/>
      <c r="I39" s="12"/>
      <c r="J39" s="12"/>
      <c r="K39" s="12"/>
      <c r="L39" s="12"/>
      <c r="M39" s="12"/>
      <c r="N39" s="12"/>
      <c r="O39" s="12"/>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45"/>
      <c r="BA39" s="28"/>
    </row>
    <row r="40" spans="2:53" ht="12" customHeight="1">
      <c r="B40" s="26"/>
      <c r="C40" s="40"/>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45"/>
      <c r="BA40" s="28"/>
    </row>
    <row r="41" spans="2:53" ht="12" customHeight="1">
      <c r="B41" s="26"/>
      <c r="C41" s="46"/>
      <c r="D41" s="12" t="s">
        <v>115</v>
      </c>
      <c r="E41" s="12"/>
      <c r="F41" s="12"/>
      <c r="G41" s="12"/>
      <c r="H41" s="12"/>
      <c r="I41" s="12"/>
      <c r="J41" s="12"/>
      <c r="K41" s="12"/>
      <c r="L41" s="12"/>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45"/>
      <c r="BA41" s="28"/>
    </row>
    <row r="42" spans="2:53" ht="12" customHeight="1">
      <c r="B42" s="26"/>
      <c r="C42" s="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45"/>
      <c r="BA42" s="28"/>
    </row>
    <row r="43" spans="2:53" ht="12" customHeight="1">
      <c r="B43" s="26"/>
      <c r="C43" s="46"/>
      <c r="D43" s="12" t="s">
        <v>175</v>
      </c>
      <c r="E43" s="12"/>
      <c r="F43" s="12"/>
      <c r="G43" s="12"/>
      <c r="H43" s="12"/>
      <c r="I43" s="12"/>
      <c r="J43" s="12"/>
      <c r="K43" s="12"/>
      <c r="L43" s="12"/>
      <c r="M43" s="100"/>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45"/>
      <c r="BA43" s="28"/>
    </row>
    <row r="44" spans="2:53" ht="12" customHeight="1">
      <c r="B44" s="2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9"/>
      <c r="BA44" s="28"/>
    </row>
    <row r="45" spans="2:53" ht="12" customHeight="1">
      <c r="B45" s="26"/>
      <c r="C45" s="219" t="s">
        <v>202</v>
      </c>
      <c r="D45" s="220"/>
      <c r="E45" s="220"/>
      <c r="F45" s="220"/>
      <c r="G45" s="220"/>
      <c r="H45" s="220"/>
      <c r="I45" s="220"/>
      <c r="J45" s="220"/>
      <c r="K45" s="220"/>
      <c r="L45" s="220"/>
      <c r="M45" s="220"/>
      <c r="N45" s="220"/>
      <c r="O45" s="220"/>
      <c r="P45" s="220"/>
      <c r="Q45" s="220"/>
      <c r="R45" s="221"/>
      <c r="S45" s="219" t="s">
        <v>203</v>
      </c>
      <c r="T45" s="228"/>
      <c r="U45" s="228"/>
      <c r="V45" s="228"/>
      <c r="W45" s="228"/>
      <c r="X45" s="228"/>
      <c r="Y45" s="228"/>
      <c r="Z45" s="228"/>
      <c r="AA45" s="228"/>
      <c r="AB45" s="228"/>
      <c r="AC45" s="228"/>
      <c r="AD45" s="228"/>
      <c r="AE45" s="228"/>
      <c r="AF45" s="228"/>
      <c r="AG45" s="228"/>
      <c r="AH45" s="229"/>
      <c r="AI45" s="20"/>
      <c r="AJ45" s="20"/>
      <c r="AK45" s="20"/>
      <c r="AL45" s="20"/>
      <c r="AM45" s="20"/>
      <c r="AN45" s="20"/>
      <c r="AO45" s="20"/>
      <c r="AP45" s="20"/>
      <c r="AQ45" s="20"/>
      <c r="AR45" s="20"/>
      <c r="AS45" s="20"/>
      <c r="AT45" s="20"/>
      <c r="AU45" s="20"/>
      <c r="AV45" s="20"/>
      <c r="AW45" s="20"/>
      <c r="AX45" s="20"/>
      <c r="AY45" s="20"/>
      <c r="AZ45" s="20"/>
      <c r="BA45" s="28"/>
    </row>
    <row r="46" spans="2:53" s="53" customFormat="1" ht="12" customHeight="1">
      <c r="B46" s="50"/>
      <c r="C46" s="222"/>
      <c r="D46" s="223"/>
      <c r="E46" s="223"/>
      <c r="F46" s="223"/>
      <c r="G46" s="223"/>
      <c r="H46" s="223"/>
      <c r="I46" s="223"/>
      <c r="J46" s="223"/>
      <c r="K46" s="223"/>
      <c r="L46" s="223"/>
      <c r="M46" s="223"/>
      <c r="N46" s="223"/>
      <c r="O46" s="223"/>
      <c r="P46" s="223"/>
      <c r="Q46" s="223"/>
      <c r="R46" s="224"/>
      <c r="S46" s="230"/>
      <c r="T46" s="231"/>
      <c r="U46" s="231"/>
      <c r="V46" s="231"/>
      <c r="W46" s="231"/>
      <c r="X46" s="231"/>
      <c r="Y46" s="231"/>
      <c r="Z46" s="231"/>
      <c r="AA46" s="231"/>
      <c r="AB46" s="231"/>
      <c r="AC46" s="231"/>
      <c r="AD46" s="231"/>
      <c r="AE46" s="231"/>
      <c r="AF46" s="231"/>
      <c r="AG46" s="231"/>
      <c r="AH46" s="232"/>
      <c r="AI46" s="51"/>
      <c r="AJ46" s="51"/>
      <c r="AK46" s="51"/>
      <c r="AL46" s="51"/>
      <c r="AM46" s="51"/>
      <c r="AN46" s="51"/>
      <c r="AO46" s="51"/>
      <c r="AP46" s="51"/>
      <c r="AQ46" s="51"/>
      <c r="AR46" s="51"/>
      <c r="AS46" s="51"/>
      <c r="AT46" s="51"/>
      <c r="AU46" s="51"/>
      <c r="AV46" s="51"/>
      <c r="AW46" s="51"/>
      <c r="AX46" s="51"/>
      <c r="AY46" s="51"/>
      <c r="AZ46" s="51"/>
      <c r="BA46" s="52"/>
    </row>
    <row r="47" spans="2:53" ht="12" customHeight="1">
      <c r="B47" s="26"/>
      <c r="C47" s="225"/>
      <c r="D47" s="226"/>
      <c r="E47" s="226"/>
      <c r="F47" s="226"/>
      <c r="G47" s="226"/>
      <c r="H47" s="226"/>
      <c r="I47" s="226"/>
      <c r="J47" s="226"/>
      <c r="K47" s="226"/>
      <c r="L47" s="226"/>
      <c r="M47" s="226"/>
      <c r="N47" s="226"/>
      <c r="O47" s="226"/>
      <c r="P47" s="226"/>
      <c r="Q47" s="226"/>
      <c r="R47" s="227"/>
      <c r="S47" s="233"/>
      <c r="T47" s="234"/>
      <c r="U47" s="234"/>
      <c r="V47" s="234"/>
      <c r="W47" s="234"/>
      <c r="X47" s="234"/>
      <c r="Y47" s="234"/>
      <c r="Z47" s="234"/>
      <c r="AA47" s="234"/>
      <c r="AB47" s="234"/>
      <c r="AC47" s="234"/>
      <c r="AD47" s="234"/>
      <c r="AE47" s="234"/>
      <c r="AF47" s="234"/>
      <c r="AG47" s="234"/>
      <c r="AH47" s="235"/>
      <c r="AI47" s="20"/>
      <c r="AJ47" s="20"/>
      <c r="AK47" s="20"/>
      <c r="AL47" s="20"/>
      <c r="AM47" s="20"/>
      <c r="AN47" s="20"/>
      <c r="AO47" s="20"/>
      <c r="AP47" s="20"/>
      <c r="AQ47" s="20"/>
      <c r="AR47" s="20"/>
      <c r="AS47" s="20"/>
      <c r="AT47" s="20"/>
      <c r="AU47" s="20"/>
      <c r="AV47" s="20"/>
      <c r="AW47" s="20"/>
      <c r="AX47" s="20"/>
      <c r="AY47" s="20"/>
      <c r="AZ47" s="20"/>
      <c r="BA47" s="28"/>
    </row>
    <row r="48" spans="2:53" ht="9.75" customHeight="1">
      <c r="B48" s="26"/>
      <c r="C48" s="249">
        <v>1</v>
      </c>
      <c r="D48" s="250"/>
      <c r="E48" s="250"/>
      <c r="F48" s="250"/>
      <c r="G48" s="250"/>
      <c r="H48" s="250"/>
      <c r="I48" s="250"/>
      <c r="J48" s="250"/>
      <c r="K48" s="250"/>
      <c r="L48" s="250"/>
      <c r="M48" s="250"/>
      <c r="N48" s="250"/>
      <c r="O48" s="250"/>
      <c r="P48" s="250"/>
      <c r="Q48" s="250"/>
      <c r="R48" s="251"/>
      <c r="S48" s="249">
        <v>2</v>
      </c>
      <c r="T48" s="250"/>
      <c r="U48" s="250"/>
      <c r="V48" s="250"/>
      <c r="W48" s="250"/>
      <c r="X48" s="250"/>
      <c r="Y48" s="250"/>
      <c r="Z48" s="250"/>
      <c r="AA48" s="250"/>
      <c r="AB48" s="250"/>
      <c r="AC48" s="250"/>
      <c r="AD48" s="250"/>
      <c r="AE48" s="250"/>
      <c r="AF48" s="250"/>
      <c r="AG48" s="250"/>
      <c r="AH48" s="251"/>
      <c r="AI48" s="20"/>
      <c r="AJ48" s="20"/>
      <c r="AK48" s="20"/>
      <c r="AL48" s="20"/>
      <c r="AM48" s="20"/>
      <c r="AN48" s="20"/>
      <c r="AO48" s="20"/>
      <c r="AP48" s="20"/>
      <c r="AQ48" s="20"/>
      <c r="AR48" s="20"/>
      <c r="AS48" s="20"/>
      <c r="AT48" s="20"/>
      <c r="AU48" s="20"/>
      <c r="AV48" s="20"/>
      <c r="AW48" s="20"/>
      <c r="AX48" s="20"/>
      <c r="AY48" s="20"/>
      <c r="AZ48" s="20"/>
      <c r="BA48" s="28"/>
    </row>
    <row r="49" spans="2:53" ht="12.75" customHeight="1">
      <c r="B49" s="26"/>
      <c r="C49" s="252"/>
      <c r="D49" s="253"/>
      <c r="E49" s="253"/>
      <c r="F49" s="253"/>
      <c r="G49" s="253"/>
      <c r="H49" s="253"/>
      <c r="I49" s="253"/>
      <c r="J49" s="253"/>
      <c r="K49" s="253"/>
      <c r="L49" s="253"/>
      <c r="M49" s="253"/>
      <c r="N49" s="253"/>
      <c r="O49" s="253"/>
      <c r="P49" s="253"/>
      <c r="Q49" s="253"/>
      <c r="R49" s="254"/>
      <c r="S49" s="252"/>
      <c r="T49" s="253"/>
      <c r="U49" s="253"/>
      <c r="V49" s="253"/>
      <c r="W49" s="253"/>
      <c r="X49" s="253"/>
      <c r="Y49" s="253"/>
      <c r="Z49" s="253"/>
      <c r="AA49" s="253"/>
      <c r="AB49" s="253"/>
      <c r="AC49" s="253"/>
      <c r="AD49" s="253"/>
      <c r="AE49" s="253"/>
      <c r="AF49" s="253"/>
      <c r="AG49" s="253"/>
      <c r="AH49" s="254"/>
      <c r="AI49" s="20"/>
      <c r="AJ49" s="20"/>
      <c r="AK49" s="20"/>
      <c r="AL49" s="20"/>
      <c r="AM49" s="20"/>
      <c r="AN49" s="20"/>
      <c r="AO49" s="20"/>
      <c r="AP49" s="20"/>
      <c r="AQ49" s="20"/>
      <c r="AR49" s="20"/>
      <c r="AS49" s="20"/>
      <c r="AT49" s="20"/>
      <c r="AU49" s="20"/>
      <c r="AV49" s="20"/>
      <c r="AW49" s="20"/>
      <c r="AX49" s="20"/>
      <c r="AY49" s="20"/>
      <c r="AZ49" s="20"/>
      <c r="BA49" s="28"/>
    </row>
    <row r="50" spans="2:53" s="53" customFormat="1" ht="10.5" customHeight="1">
      <c r="B50" s="50"/>
      <c r="C50" s="258" t="s">
        <v>97</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52"/>
    </row>
    <row r="51" spans="2:53" s="53" customFormat="1" ht="10.5" customHeight="1">
      <c r="B51" s="50"/>
      <c r="C51" s="168" t="s">
        <v>217</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52"/>
    </row>
    <row r="52" spans="2:53" s="53" customFormat="1" ht="10.5" customHeight="1">
      <c r="B52" s="50"/>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52"/>
    </row>
    <row r="53" spans="2:53" s="53" customFormat="1" ht="10.5" customHeight="1">
      <c r="B53" s="50"/>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101" t="s">
        <v>176</v>
      </c>
      <c r="BA53" s="52"/>
    </row>
    <row r="54" spans="2:53" s="53" customFormat="1" ht="10.5" customHeight="1">
      <c r="B54" s="50"/>
      <c r="C54" s="173" t="s">
        <v>218</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52"/>
    </row>
    <row r="55" spans="2:53" s="53" customFormat="1" ht="10.5" customHeight="1">
      <c r="B55" s="50"/>
      <c r="C55" s="54"/>
      <c r="D55" s="54"/>
      <c r="E55" s="54"/>
      <c r="F55" s="54"/>
      <c r="G55" s="54"/>
      <c r="H55" s="54"/>
      <c r="I55" s="54"/>
      <c r="J55" s="54"/>
      <c r="K55" s="54"/>
      <c r="L55" s="54"/>
      <c r="M55" s="54"/>
      <c r="N55" s="54"/>
      <c r="O55" s="54"/>
      <c r="P55" s="54"/>
      <c r="Q55" s="55"/>
      <c r="R55" s="55"/>
      <c r="S55" s="55"/>
      <c r="T55" s="55"/>
      <c r="U55" s="55"/>
      <c r="V55" s="55"/>
      <c r="W55" s="54"/>
      <c r="X55" s="54"/>
      <c r="Y55" s="54"/>
      <c r="Z55" s="54"/>
      <c r="AA55" s="54"/>
      <c r="AB55" s="54"/>
      <c r="AC55" s="54"/>
      <c r="AD55" s="54"/>
      <c r="AE55" s="54"/>
      <c r="AF55" s="54"/>
      <c r="AG55" s="54"/>
      <c r="AH55" s="54"/>
      <c r="AI55" s="55"/>
      <c r="AJ55" s="55"/>
      <c r="AK55" s="55"/>
      <c r="AL55" s="55"/>
      <c r="AM55" s="55"/>
      <c r="AN55" s="55"/>
      <c r="AO55" s="55"/>
      <c r="AP55" s="55"/>
      <c r="AQ55" s="55"/>
      <c r="AR55" s="55"/>
      <c r="AS55" s="55"/>
      <c r="AT55" s="277" t="s">
        <v>236</v>
      </c>
      <c r="AU55" s="277"/>
      <c r="AV55" s="277"/>
      <c r="AW55" s="277"/>
      <c r="AX55" s="277"/>
      <c r="AY55" s="277"/>
      <c r="AZ55" s="277"/>
      <c r="BA55" s="52"/>
    </row>
    <row r="56" spans="2:53" s="58" customFormat="1" ht="12" customHeight="1">
      <c r="B56" s="56"/>
      <c r="C56" s="178" t="s">
        <v>95</v>
      </c>
      <c r="D56" s="157"/>
      <c r="E56" s="157"/>
      <c r="F56" s="157"/>
      <c r="G56" s="157"/>
      <c r="H56" s="157"/>
      <c r="I56" s="157"/>
      <c r="J56" s="157"/>
      <c r="K56" s="157"/>
      <c r="L56" s="157"/>
      <c r="M56" s="157"/>
      <c r="N56" s="157"/>
      <c r="O56" s="157"/>
      <c r="P56" s="157"/>
      <c r="Q56" s="157"/>
      <c r="R56" s="157"/>
      <c r="S56" s="157"/>
      <c r="T56" s="157"/>
      <c r="U56" s="158"/>
      <c r="V56" s="178" t="s">
        <v>177</v>
      </c>
      <c r="W56" s="157"/>
      <c r="X56" s="158"/>
      <c r="Y56" s="178" t="s">
        <v>204</v>
      </c>
      <c r="Z56" s="157"/>
      <c r="AA56" s="157"/>
      <c r="AB56" s="157"/>
      <c r="AC56" s="157"/>
      <c r="AD56" s="157"/>
      <c r="AE56" s="158"/>
      <c r="AF56" s="181" t="s">
        <v>118</v>
      </c>
      <c r="AG56" s="182"/>
      <c r="AH56" s="182"/>
      <c r="AI56" s="182"/>
      <c r="AJ56" s="182"/>
      <c r="AK56" s="182"/>
      <c r="AL56" s="182"/>
      <c r="AM56" s="182"/>
      <c r="AN56" s="182"/>
      <c r="AO56" s="182"/>
      <c r="AP56" s="182"/>
      <c r="AQ56" s="182"/>
      <c r="AR56" s="182"/>
      <c r="AS56" s="182"/>
      <c r="AT56" s="182"/>
      <c r="AU56" s="182"/>
      <c r="AV56" s="182"/>
      <c r="AW56" s="182"/>
      <c r="AX56" s="182"/>
      <c r="AY56" s="182"/>
      <c r="AZ56" s="183"/>
      <c r="BA56" s="57"/>
    </row>
    <row r="57" spans="2:53" s="58" customFormat="1" ht="12" customHeight="1">
      <c r="B57" s="56"/>
      <c r="C57" s="179"/>
      <c r="D57" s="159"/>
      <c r="E57" s="159"/>
      <c r="F57" s="159"/>
      <c r="G57" s="159"/>
      <c r="H57" s="159"/>
      <c r="I57" s="159"/>
      <c r="J57" s="159"/>
      <c r="K57" s="159"/>
      <c r="L57" s="159"/>
      <c r="M57" s="159"/>
      <c r="N57" s="159"/>
      <c r="O57" s="159"/>
      <c r="P57" s="159"/>
      <c r="Q57" s="159"/>
      <c r="R57" s="159"/>
      <c r="S57" s="159"/>
      <c r="T57" s="159"/>
      <c r="U57" s="160"/>
      <c r="V57" s="179"/>
      <c r="W57" s="159"/>
      <c r="X57" s="160"/>
      <c r="Y57" s="179"/>
      <c r="Z57" s="159"/>
      <c r="AA57" s="159"/>
      <c r="AB57" s="159"/>
      <c r="AC57" s="159"/>
      <c r="AD57" s="159"/>
      <c r="AE57" s="160"/>
      <c r="AF57" s="174" t="s">
        <v>219</v>
      </c>
      <c r="AG57" s="174"/>
      <c r="AH57" s="174"/>
      <c r="AI57" s="174"/>
      <c r="AJ57" s="174"/>
      <c r="AK57" s="174"/>
      <c r="AL57" s="174"/>
      <c r="AM57" s="174"/>
      <c r="AN57" s="174"/>
      <c r="AO57" s="174"/>
      <c r="AP57" s="174"/>
      <c r="AQ57" s="174"/>
      <c r="AR57" s="174"/>
      <c r="AS57" s="174"/>
      <c r="AT57" s="157" t="s">
        <v>119</v>
      </c>
      <c r="AU57" s="157"/>
      <c r="AV57" s="157"/>
      <c r="AW57" s="157"/>
      <c r="AX57" s="157"/>
      <c r="AY57" s="157"/>
      <c r="AZ57" s="158"/>
      <c r="BA57" s="57"/>
    </row>
    <row r="58" spans="2:53" s="58" customFormat="1" ht="10.5" customHeight="1">
      <c r="B58" s="56"/>
      <c r="C58" s="179"/>
      <c r="D58" s="159"/>
      <c r="E58" s="159"/>
      <c r="F58" s="159"/>
      <c r="G58" s="159"/>
      <c r="H58" s="159"/>
      <c r="I58" s="159"/>
      <c r="J58" s="159"/>
      <c r="K58" s="159"/>
      <c r="L58" s="159"/>
      <c r="M58" s="159"/>
      <c r="N58" s="159"/>
      <c r="O58" s="159"/>
      <c r="P58" s="159"/>
      <c r="Q58" s="159"/>
      <c r="R58" s="159"/>
      <c r="S58" s="159"/>
      <c r="T58" s="159"/>
      <c r="U58" s="160"/>
      <c r="V58" s="179"/>
      <c r="W58" s="159"/>
      <c r="X58" s="160"/>
      <c r="Y58" s="179"/>
      <c r="Z58" s="159"/>
      <c r="AA58" s="159"/>
      <c r="AB58" s="159"/>
      <c r="AC58" s="159"/>
      <c r="AD58" s="159"/>
      <c r="AE58" s="160"/>
      <c r="AF58" s="174" t="s">
        <v>220</v>
      </c>
      <c r="AG58" s="174"/>
      <c r="AH58" s="174"/>
      <c r="AI58" s="174"/>
      <c r="AJ58" s="174"/>
      <c r="AK58" s="174"/>
      <c r="AL58" s="174"/>
      <c r="AM58" s="174" t="s">
        <v>120</v>
      </c>
      <c r="AN58" s="174"/>
      <c r="AO58" s="174"/>
      <c r="AP58" s="174"/>
      <c r="AQ58" s="174"/>
      <c r="AR58" s="174"/>
      <c r="AS58" s="174"/>
      <c r="AT58" s="159"/>
      <c r="AU58" s="159"/>
      <c r="AV58" s="159"/>
      <c r="AW58" s="159"/>
      <c r="AX58" s="159"/>
      <c r="AY58" s="159"/>
      <c r="AZ58" s="160"/>
      <c r="BA58" s="57"/>
    </row>
    <row r="59" spans="2:142" s="58" customFormat="1" ht="10.5" customHeight="1">
      <c r="B59" s="56"/>
      <c r="C59" s="179"/>
      <c r="D59" s="159"/>
      <c r="E59" s="159"/>
      <c r="F59" s="159"/>
      <c r="G59" s="159"/>
      <c r="H59" s="159"/>
      <c r="I59" s="159"/>
      <c r="J59" s="159"/>
      <c r="K59" s="159"/>
      <c r="L59" s="159"/>
      <c r="M59" s="159"/>
      <c r="N59" s="159"/>
      <c r="O59" s="159"/>
      <c r="P59" s="159"/>
      <c r="Q59" s="159"/>
      <c r="R59" s="159"/>
      <c r="S59" s="159"/>
      <c r="T59" s="159"/>
      <c r="U59" s="160"/>
      <c r="V59" s="179"/>
      <c r="W59" s="159"/>
      <c r="X59" s="160"/>
      <c r="Y59" s="179"/>
      <c r="Z59" s="159"/>
      <c r="AA59" s="159"/>
      <c r="AB59" s="159"/>
      <c r="AC59" s="159"/>
      <c r="AD59" s="159"/>
      <c r="AE59" s="160"/>
      <c r="AF59" s="174"/>
      <c r="AG59" s="174"/>
      <c r="AH59" s="174"/>
      <c r="AI59" s="174"/>
      <c r="AJ59" s="174"/>
      <c r="AK59" s="174"/>
      <c r="AL59" s="174"/>
      <c r="AM59" s="174"/>
      <c r="AN59" s="174"/>
      <c r="AO59" s="174"/>
      <c r="AP59" s="174"/>
      <c r="AQ59" s="174"/>
      <c r="AR59" s="174"/>
      <c r="AS59" s="174"/>
      <c r="AT59" s="159"/>
      <c r="AU59" s="159"/>
      <c r="AV59" s="159"/>
      <c r="AW59" s="159"/>
      <c r="AX59" s="159"/>
      <c r="AY59" s="159"/>
      <c r="AZ59" s="160"/>
      <c r="BA59" s="57"/>
      <c r="EL59" s="58">
        <v>1111111</v>
      </c>
    </row>
    <row r="60" spans="2:66" s="58" customFormat="1" ht="10.5" customHeight="1">
      <c r="B60" s="56"/>
      <c r="C60" s="179"/>
      <c r="D60" s="159"/>
      <c r="E60" s="159"/>
      <c r="F60" s="159"/>
      <c r="G60" s="159"/>
      <c r="H60" s="159"/>
      <c r="I60" s="159"/>
      <c r="J60" s="159"/>
      <c r="K60" s="159"/>
      <c r="L60" s="159"/>
      <c r="M60" s="159"/>
      <c r="N60" s="159"/>
      <c r="O60" s="159"/>
      <c r="P60" s="159"/>
      <c r="Q60" s="159"/>
      <c r="R60" s="159"/>
      <c r="S60" s="159"/>
      <c r="T60" s="159"/>
      <c r="U60" s="160"/>
      <c r="V60" s="179"/>
      <c r="W60" s="159"/>
      <c r="X60" s="160"/>
      <c r="Y60" s="179"/>
      <c r="Z60" s="159"/>
      <c r="AA60" s="159"/>
      <c r="AB60" s="159"/>
      <c r="AC60" s="159"/>
      <c r="AD60" s="159"/>
      <c r="AE60" s="160"/>
      <c r="AF60" s="174"/>
      <c r="AG60" s="174"/>
      <c r="AH60" s="174"/>
      <c r="AI60" s="174"/>
      <c r="AJ60" s="174"/>
      <c r="AK60" s="174"/>
      <c r="AL60" s="174"/>
      <c r="AM60" s="174"/>
      <c r="AN60" s="174"/>
      <c r="AO60" s="174"/>
      <c r="AP60" s="174"/>
      <c r="AQ60" s="174"/>
      <c r="AR60" s="174"/>
      <c r="AS60" s="174"/>
      <c r="AT60" s="159"/>
      <c r="AU60" s="159"/>
      <c r="AV60" s="159"/>
      <c r="AW60" s="159"/>
      <c r="AX60" s="159"/>
      <c r="AY60" s="159"/>
      <c r="AZ60" s="160"/>
      <c r="BA60" s="57"/>
      <c r="BC60" s="344" t="s">
        <v>277</v>
      </c>
      <c r="BD60" s="344"/>
      <c r="BE60" s="344"/>
      <c r="BF60" s="344" t="s">
        <v>278</v>
      </c>
      <c r="BG60" s="344"/>
      <c r="BH60" s="344"/>
      <c r="BI60" s="344" t="s">
        <v>279</v>
      </c>
      <c r="BJ60" s="344"/>
      <c r="BK60" s="344"/>
      <c r="BL60" s="344" t="s">
        <v>280</v>
      </c>
      <c r="BM60" s="344"/>
      <c r="BN60" s="344"/>
    </row>
    <row r="61" spans="2:66" s="61" customFormat="1" ht="10.5" customHeight="1">
      <c r="B61" s="59"/>
      <c r="C61" s="180"/>
      <c r="D61" s="161"/>
      <c r="E61" s="161"/>
      <c r="F61" s="161"/>
      <c r="G61" s="161"/>
      <c r="H61" s="161"/>
      <c r="I61" s="161"/>
      <c r="J61" s="161"/>
      <c r="K61" s="161"/>
      <c r="L61" s="161"/>
      <c r="M61" s="161"/>
      <c r="N61" s="161"/>
      <c r="O61" s="161"/>
      <c r="P61" s="161"/>
      <c r="Q61" s="161"/>
      <c r="R61" s="161"/>
      <c r="S61" s="161"/>
      <c r="T61" s="161"/>
      <c r="U61" s="162"/>
      <c r="V61" s="180"/>
      <c r="W61" s="161"/>
      <c r="X61" s="162"/>
      <c r="Y61" s="180"/>
      <c r="Z61" s="161"/>
      <c r="AA61" s="161"/>
      <c r="AB61" s="161"/>
      <c r="AC61" s="161"/>
      <c r="AD61" s="161"/>
      <c r="AE61" s="162"/>
      <c r="AF61" s="174"/>
      <c r="AG61" s="174"/>
      <c r="AH61" s="174"/>
      <c r="AI61" s="174"/>
      <c r="AJ61" s="174"/>
      <c r="AK61" s="174"/>
      <c r="AL61" s="174"/>
      <c r="AM61" s="174"/>
      <c r="AN61" s="174"/>
      <c r="AO61" s="174"/>
      <c r="AP61" s="174"/>
      <c r="AQ61" s="174"/>
      <c r="AR61" s="174"/>
      <c r="AS61" s="174"/>
      <c r="AT61" s="161"/>
      <c r="AU61" s="161"/>
      <c r="AV61" s="161"/>
      <c r="AW61" s="161"/>
      <c r="AX61" s="161"/>
      <c r="AY61" s="161"/>
      <c r="AZ61" s="162"/>
      <c r="BA61" s="60"/>
      <c r="BC61" s="344"/>
      <c r="BD61" s="344"/>
      <c r="BE61" s="344"/>
      <c r="BF61" s="344"/>
      <c r="BG61" s="344"/>
      <c r="BH61" s="344"/>
      <c r="BI61" s="344"/>
      <c r="BJ61" s="344"/>
      <c r="BK61" s="344"/>
      <c r="BL61" s="344"/>
      <c r="BM61" s="344"/>
      <c r="BN61" s="344"/>
    </row>
    <row r="62" spans="2:66" s="64" customFormat="1" ht="9.75" customHeight="1">
      <c r="B62" s="62"/>
      <c r="C62" s="184" t="s">
        <v>93</v>
      </c>
      <c r="D62" s="185"/>
      <c r="E62" s="185"/>
      <c r="F62" s="185"/>
      <c r="G62" s="185"/>
      <c r="H62" s="185"/>
      <c r="I62" s="185"/>
      <c r="J62" s="185"/>
      <c r="K62" s="185"/>
      <c r="L62" s="185"/>
      <c r="M62" s="185"/>
      <c r="N62" s="185"/>
      <c r="O62" s="185"/>
      <c r="P62" s="185"/>
      <c r="Q62" s="185"/>
      <c r="R62" s="185"/>
      <c r="S62" s="185"/>
      <c r="T62" s="185"/>
      <c r="U62" s="186"/>
      <c r="V62" s="184" t="s">
        <v>94</v>
      </c>
      <c r="W62" s="185"/>
      <c r="X62" s="186"/>
      <c r="Y62" s="184">
        <v>1</v>
      </c>
      <c r="Z62" s="185"/>
      <c r="AA62" s="185"/>
      <c r="AB62" s="185"/>
      <c r="AC62" s="185"/>
      <c r="AD62" s="185"/>
      <c r="AE62" s="186"/>
      <c r="AF62" s="184">
        <v>2</v>
      </c>
      <c r="AG62" s="185"/>
      <c r="AH62" s="185"/>
      <c r="AI62" s="185"/>
      <c r="AJ62" s="185"/>
      <c r="AK62" s="185"/>
      <c r="AL62" s="186"/>
      <c r="AM62" s="189">
        <v>3</v>
      </c>
      <c r="AN62" s="190"/>
      <c r="AO62" s="190"/>
      <c r="AP62" s="190"/>
      <c r="AQ62" s="190"/>
      <c r="AR62" s="190"/>
      <c r="AS62" s="191"/>
      <c r="AT62" s="189">
        <v>4</v>
      </c>
      <c r="AU62" s="190"/>
      <c r="AV62" s="190"/>
      <c r="AW62" s="190"/>
      <c r="AX62" s="190"/>
      <c r="AY62" s="190"/>
      <c r="AZ62" s="191"/>
      <c r="BA62" s="63"/>
      <c r="BC62" s="115">
        <v>2</v>
      </c>
      <c r="BD62" s="115">
        <v>3</v>
      </c>
      <c r="BE62" s="115">
        <v>4</v>
      </c>
      <c r="BF62" s="115">
        <v>2</v>
      </c>
      <c r="BG62" s="115">
        <v>3</v>
      </c>
      <c r="BH62" s="115">
        <v>4</v>
      </c>
      <c r="BI62" s="115">
        <v>2</v>
      </c>
      <c r="BJ62" s="115">
        <v>3</v>
      </c>
      <c r="BK62" s="115">
        <v>4</v>
      </c>
      <c r="BL62" s="115">
        <v>2</v>
      </c>
      <c r="BM62" s="115">
        <v>3</v>
      </c>
      <c r="BN62" s="115">
        <v>4</v>
      </c>
    </row>
    <row r="63" spans="2:66" s="64" customFormat="1" ht="30.75" customHeight="1">
      <c r="B63" s="62"/>
      <c r="C63" s="256" t="s">
        <v>242</v>
      </c>
      <c r="D63" s="256"/>
      <c r="E63" s="256"/>
      <c r="F63" s="256"/>
      <c r="G63" s="256"/>
      <c r="H63" s="256"/>
      <c r="I63" s="256"/>
      <c r="J63" s="256"/>
      <c r="K63" s="256"/>
      <c r="L63" s="256"/>
      <c r="M63" s="256"/>
      <c r="N63" s="256"/>
      <c r="O63" s="256"/>
      <c r="P63" s="256"/>
      <c r="Q63" s="256"/>
      <c r="R63" s="256"/>
      <c r="S63" s="256"/>
      <c r="T63" s="256"/>
      <c r="U63" s="256"/>
      <c r="V63" s="142" t="s">
        <v>99</v>
      </c>
      <c r="W63" s="142"/>
      <c r="X63" s="142"/>
      <c r="Y63" s="165">
        <f>AF63+AT63</f>
        <v>0</v>
      </c>
      <c r="Z63" s="165"/>
      <c r="AA63" s="165"/>
      <c r="AB63" s="165"/>
      <c r="AC63" s="165"/>
      <c r="AD63" s="165"/>
      <c r="AE63" s="165"/>
      <c r="AF63" s="165">
        <f>AF65+AF66</f>
        <v>0</v>
      </c>
      <c r="AG63" s="165"/>
      <c r="AH63" s="165"/>
      <c r="AI63" s="165"/>
      <c r="AJ63" s="165"/>
      <c r="AK63" s="165"/>
      <c r="AL63" s="165"/>
      <c r="AM63" s="165">
        <f>AM65+AM66</f>
        <v>0</v>
      </c>
      <c r="AN63" s="165"/>
      <c r="AO63" s="165"/>
      <c r="AP63" s="165"/>
      <c r="AQ63" s="165"/>
      <c r="AR63" s="165"/>
      <c r="AS63" s="165"/>
      <c r="AT63" s="165">
        <f>AT65+AT66</f>
        <v>0</v>
      </c>
      <c r="AU63" s="165"/>
      <c r="AV63" s="165"/>
      <c r="AW63" s="165"/>
      <c r="AX63" s="165"/>
      <c r="AY63" s="165"/>
      <c r="AZ63" s="165"/>
      <c r="BA63" s="63"/>
      <c r="BC63" s="124">
        <f>BC64+BC66</f>
        <v>0</v>
      </c>
      <c r="BD63" s="124">
        <f aca="true" t="shared" si="0" ref="BD63:BN63">BD64+BD66</f>
        <v>0</v>
      </c>
      <c r="BE63" s="124">
        <f t="shared" si="0"/>
        <v>0</v>
      </c>
      <c r="BF63" s="124">
        <f t="shared" si="0"/>
        <v>0</v>
      </c>
      <c r="BG63" s="124">
        <f t="shared" si="0"/>
        <v>0</v>
      </c>
      <c r="BH63" s="124">
        <f t="shared" si="0"/>
        <v>0</v>
      </c>
      <c r="BI63" s="124">
        <f t="shared" si="0"/>
        <v>0</v>
      </c>
      <c r="BJ63" s="124">
        <f t="shared" si="0"/>
        <v>0</v>
      </c>
      <c r="BK63" s="124">
        <f t="shared" si="0"/>
        <v>0</v>
      </c>
      <c r="BL63" s="124">
        <f t="shared" si="0"/>
        <v>0</v>
      </c>
      <c r="BM63" s="124">
        <f t="shared" si="0"/>
        <v>0</v>
      </c>
      <c r="BN63" s="124">
        <f t="shared" si="0"/>
        <v>0</v>
      </c>
    </row>
    <row r="64" spans="2:66" s="64" customFormat="1" ht="10.5" customHeight="1">
      <c r="B64" s="62"/>
      <c r="C64" s="257" t="s">
        <v>182</v>
      </c>
      <c r="D64" s="257"/>
      <c r="E64" s="257"/>
      <c r="F64" s="257"/>
      <c r="G64" s="257"/>
      <c r="H64" s="257"/>
      <c r="I64" s="257"/>
      <c r="J64" s="257"/>
      <c r="K64" s="257"/>
      <c r="L64" s="257"/>
      <c r="M64" s="257"/>
      <c r="N64" s="257"/>
      <c r="O64" s="257"/>
      <c r="P64" s="257"/>
      <c r="Q64" s="257"/>
      <c r="R64" s="257"/>
      <c r="S64" s="257"/>
      <c r="T64" s="257"/>
      <c r="U64" s="257"/>
      <c r="V64" s="278" t="s">
        <v>160</v>
      </c>
      <c r="W64" s="278"/>
      <c r="X64" s="278"/>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63"/>
      <c r="BC64" s="345"/>
      <c r="BD64" s="345"/>
      <c r="BE64" s="345"/>
      <c r="BF64" s="345"/>
      <c r="BG64" s="345"/>
      <c r="BH64" s="345"/>
      <c r="BI64" s="345"/>
      <c r="BJ64" s="345"/>
      <c r="BK64" s="345"/>
      <c r="BL64" s="345"/>
      <c r="BM64" s="345"/>
      <c r="BN64" s="345"/>
    </row>
    <row r="65" spans="2:66" s="64" customFormat="1" ht="10.5" customHeight="1">
      <c r="B65" s="62"/>
      <c r="C65" s="259" t="s">
        <v>148</v>
      </c>
      <c r="D65" s="259"/>
      <c r="E65" s="259"/>
      <c r="F65" s="259"/>
      <c r="G65" s="259"/>
      <c r="H65" s="259"/>
      <c r="I65" s="259"/>
      <c r="J65" s="259"/>
      <c r="K65" s="259"/>
      <c r="L65" s="259"/>
      <c r="M65" s="259"/>
      <c r="N65" s="259"/>
      <c r="O65" s="259"/>
      <c r="P65" s="259"/>
      <c r="Q65" s="259"/>
      <c r="R65" s="259"/>
      <c r="S65" s="259"/>
      <c r="T65" s="259"/>
      <c r="U65" s="259"/>
      <c r="V65" s="248" t="s">
        <v>100</v>
      </c>
      <c r="W65" s="248"/>
      <c r="X65" s="248"/>
      <c r="Y65" s="203">
        <f>AF65+AT65</f>
        <v>0</v>
      </c>
      <c r="Z65" s="203"/>
      <c r="AA65" s="203"/>
      <c r="AB65" s="203"/>
      <c r="AC65" s="203"/>
      <c r="AD65" s="203"/>
      <c r="AE65" s="203"/>
      <c r="AF65" s="203">
        <f>IF($Y$23=0,0,IF($Y$23="март",BC64,IF($Y$23="июнь",BC64+BF64,IF($Y$23="сентябрь",BC64+BF64+BI64,IF($Y$23="декабрь",BC64+BF64+BI64+BL64,0)))))</f>
        <v>0</v>
      </c>
      <c r="AG65" s="203"/>
      <c r="AH65" s="203"/>
      <c r="AI65" s="203"/>
      <c r="AJ65" s="203"/>
      <c r="AK65" s="203"/>
      <c r="AL65" s="203"/>
      <c r="AM65" s="203">
        <f>IF($Y$23=0,0,IF($Y$23="март",BD64,IF($Y$23="июнь",BD64+BG64,IF($Y$23="сентябрь",BD64+BG64+BJ64,IF($Y$23="декабрь",BD64+BG64+BJ64+BM64,0)))))</f>
        <v>0</v>
      </c>
      <c r="AN65" s="203"/>
      <c r="AO65" s="203"/>
      <c r="AP65" s="203"/>
      <c r="AQ65" s="203"/>
      <c r="AR65" s="203"/>
      <c r="AS65" s="203"/>
      <c r="AT65" s="203">
        <f>IF($Y$23=0,0,IF($Y$23="март",BE64,IF($Y$23="июнь",BE64+BH64,IF($Y$23="сентябрь",BE64+BH64+BK64,IF($Y$23="декабрь",BE64+BH64+BK64+BN64,0)))))</f>
        <v>0</v>
      </c>
      <c r="AU65" s="203"/>
      <c r="AV65" s="203"/>
      <c r="AW65" s="203"/>
      <c r="AX65" s="203"/>
      <c r="AY65" s="203"/>
      <c r="AZ65" s="203"/>
      <c r="BA65" s="63"/>
      <c r="BC65" s="345"/>
      <c r="BD65" s="345"/>
      <c r="BE65" s="345"/>
      <c r="BF65" s="345"/>
      <c r="BG65" s="345"/>
      <c r="BH65" s="345"/>
      <c r="BI65" s="345"/>
      <c r="BJ65" s="345"/>
      <c r="BK65" s="345"/>
      <c r="BL65" s="345"/>
      <c r="BM65" s="345"/>
      <c r="BN65" s="345"/>
    </row>
    <row r="66" spans="2:66" s="58" customFormat="1" ht="10.5" customHeight="1">
      <c r="B66" s="56"/>
      <c r="C66" s="163" t="s">
        <v>149</v>
      </c>
      <c r="D66" s="163"/>
      <c r="E66" s="163"/>
      <c r="F66" s="163"/>
      <c r="G66" s="163"/>
      <c r="H66" s="163"/>
      <c r="I66" s="163"/>
      <c r="J66" s="163"/>
      <c r="K66" s="163"/>
      <c r="L66" s="163"/>
      <c r="M66" s="163"/>
      <c r="N66" s="163"/>
      <c r="O66" s="163"/>
      <c r="P66" s="163"/>
      <c r="Q66" s="163"/>
      <c r="R66" s="163"/>
      <c r="S66" s="163"/>
      <c r="T66" s="163"/>
      <c r="U66" s="163"/>
      <c r="V66" s="135" t="s">
        <v>101</v>
      </c>
      <c r="W66" s="135"/>
      <c r="X66" s="135"/>
      <c r="Y66" s="167">
        <f>AF66+AT66</f>
        <v>0</v>
      </c>
      <c r="Z66" s="167"/>
      <c r="AA66" s="167"/>
      <c r="AB66" s="167"/>
      <c r="AC66" s="167"/>
      <c r="AD66" s="167"/>
      <c r="AE66" s="167"/>
      <c r="AF66" s="167">
        <f>IF($Y$23=0,0,IF($Y$23="март",BC66,IF($Y$23="июнь",BC66+BF66,IF($Y$23="сентябрь",BC66+BF66+BI66,IF($Y$23="декабрь",BC66+BF66+BI66+BL66,0)))))</f>
        <v>0</v>
      </c>
      <c r="AG66" s="167"/>
      <c r="AH66" s="167"/>
      <c r="AI66" s="167"/>
      <c r="AJ66" s="167"/>
      <c r="AK66" s="167"/>
      <c r="AL66" s="167"/>
      <c r="AM66" s="167">
        <f>IF($Y$23=0,0,IF($Y$23="март",BD66,IF($Y$23="июнь",BD66+BG66,IF($Y$23="сентябрь",BD66+BG66+BJ66,IF($Y$23="декабрь",BD66+BG66+BJ66+BM66,0)))))</f>
        <v>0</v>
      </c>
      <c r="AN66" s="167"/>
      <c r="AO66" s="167"/>
      <c r="AP66" s="167"/>
      <c r="AQ66" s="167"/>
      <c r="AR66" s="167"/>
      <c r="AS66" s="167"/>
      <c r="AT66" s="167">
        <f>IF($Y$23=0,0,IF($Y$23="март",BE66,IF($Y$23="июнь",BE66+BH66,IF($Y$23="сентябрь",BE66+BH66+BK66,IF($Y$23="декабрь",BE66+BH66+BK66+BN66,0)))))</f>
        <v>0</v>
      </c>
      <c r="AU66" s="167"/>
      <c r="AV66" s="167"/>
      <c r="AW66" s="167"/>
      <c r="AX66" s="167"/>
      <c r="AY66" s="167"/>
      <c r="AZ66" s="167"/>
      <c r="BA66" s="57"/>
      <c r="BC66" s="117"/>
      <c r="BD66" s="117"/>
      <c r="BE66" s="117"/>
      <c r="BF66" s="117"/>
      <c r="BG66" s="117"/>
      <c r="BH66" s="117"/>
      <c r="BI66" s="117"/>
      <c r="BJ66" s="117"/>
      <c r="BK66" s="117"/>
      <c r="BL66" s="117"/>
      <c r="BM66" s="117"/>
      <c r="BN66" s="117"/>
    </row>
    <row r="67" spans="2:66" s="58" customFormat="1" ht="10.5" customHeight="1">
      <c r="B67" s="56"/>
      <c r="C67" s="218" t="s">
        <v>221</v>
      </c>
      <c r="D67" s="218"/>
      <c r="E67" s="218"/>
      <c r="F67" s="218"/>
      <c r="G67" s="218"/>
      <c r="H67" s="218"/>
      <c r="I67" s="218"/>
      <c r="J67" s="218"/>
      <c r="K67" s="218"/>
      <c r="L67" s="218"/>
      <c r="M67" s="218"/>
      <c r="N67" s="218"/>
      <c r="O67" s="218"/>
      <c r="P67" s="218"/>
      <c r="Q67" s="218"/>
      <c r="R67" s="218"/>
      <c r="S67" s="218"/>
      <c r="T67" s="218"/>
      <c r="U67" s="218"/>
      <c r="V67" s="135" t="s">
        <v>102</v>
      </c>
      <c r="W67" s="135"/>
      <c r="X67" s="135"/>
      <c r="Y67" s="167">
        <f>AF67+AT67</f>
        <v>0</v>
      </c>
      <c r="Z67" s="167"/>
      <c r="AA67" s="167"/>
      <c r="AB67" s="167"/>
      <c r="AC67" s="167"/>
      <c r="AD67" s="167"/>
      <c r="AE67" s="167"/>
      <c r="AF67" s="167">
        <f>IF($Y$23=0,0,IF($Y$23="март",BC67,IF($Y$23="июнь",BC67+BF67,IF($Y$23="сентябрь",BC67+BF67+BI67,IF($Y$23="декабрь",BC67+BF67+BI67+BL67,0)))))</f>
        <v>0</v>
      </c>
      <c r="AG67" s="167"/>
      <c r="AH67" s="167"/>
      <c r="AI67" s="167"/>
      <c r="AJ67" s="167"/>
      <c r="AK67" s="167"/>
      <c r="AL67" s="167"/>
      <c r="AM67" s="167">
        <f>IF($Y$23=0,0,IF($Y$23="март",BD67,IF($Y$23="июнь",BD67+BG67,IF($Y$23="сентябрь",BD67+BG67+BJ67,IF($Y$23="декабрь",BD67+BG67+BJ67+BM67,0)))))</f>
        <v>0</v>
      </c>
      <c r="AN67" s="167"/>
      <c r="AO67" s="167"/>
      <c r="AP67" s="167"/>
      <c r="AQ67" s="167"/>
      <c r="AR67" s="167"/>
      <c r="AS67" s="167"/>
      <c r="AT67" s="167">
        <f>IF($Y$23=0,0,IF($Y$23="март",BE67,IF($Y$23="июнь",BE67+BH67,IF($Y$23="сентябрь",BE67+BH67+BK67,IF($Y$23="декабрь",BE67+BH67+BK67+BN67,0)))))</f>
        <v>0</v>
      </c>
      <c r="AU67" s="167"/>
      <c r="AV67" s="167"/>
      <c r="AW67" s="167"/>
      <c r="AX67" s="167"/>
      <c r="AY67" s="167"/>
      <c r="AZ67" s="167"/>
      <c r="BA67" s="57"/>
      <c r="BC67" s="117"/>
      <c r="BD67" s="117"/>
      <c r="BE67" s="117"/>
      <c r="BF67" s="117"/>
      <c r="BG67" s="117"/>
      <c r="BH67" s="117"/>
      <c r="BI67" s="117"/>
      <c r="BJ67" s="117"/>
      <c r="BK67" s="117"/>
      <c r="BL67" s="117"/>
      <c r="BM67" s="117"/>
      <c r="BN67" s="117"/>
    </row>
    <row r="68" spans="2:66" s="58" customFormat="1" ht="10.5" customHeight="1">
      <c r="B68" s="56"/>
      <c r="C68" s="211" t="s">
        <v>150</v>
      </c>
      <c r="D68" s="211"/>
      <c r="E68" s="211"/>
      <c r="F68" s="211"/>
      <c r="G68" s="211"/>
      <c r="H68" s="211"/>
      <c r="I68" s="211"/>
      <c r="J68" s="211"/>
      <c r="K68" s="211"/>
      <c r="L68" s="211"/>
      <c r="M68" s="211"/>
      <c r="N68" s="211"/>
      <c r="O68" s="211"/>
      <c r="P68" s="211"/>
      <c r="Q68" s="211"/>
      <c r="R68" s="211"/>
      <c r="S68" s="211"/>
      <c r="T68" s="211"/>
      <c r="U68" s="211"/>
      <c r="V68" s="247"/>
      <c r="W68" s="247"/>
      <c r="X68" s="247"/>
      <c r="Y68" s="195"/>
      <c r="Z68" s="195"/>
      <c r="AA68" s="195"/>
      <c r="AB68" s="195"/>
      <c r="AC68" s="195"/>
      <c r="AD68" s="195"/>
      <c r="AE68" s="195"/>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57"/>
      <c r="BC68" s="345"/>
      <c r="BD68" s="345"/>
      <c r="BE68" s="345"/>
      <c r="BF68" s="345"/>
      <c r="BG68" s="345"/>
      <c r="BH68" s="345"/>
      <c r="BI68" s="345"/>
      <c r="BJ68" s="345"/>
      <c r="BK68" s="345"/>
      <c r="BL68" s="345"/>
      <c r="BM68" s="345"/>
      <c r="BN68" s="345"/>
    </row>
    <row r="69" spans="2:66" s="58" customFormat="1" ht="20.25" customHeight="1">
      <c r="B69" s="56"/>
      <c r="C69" s="212" t="s">
        <v>183</v>
      </c>
      <c r="D69" s="213"/>
      <c r="E69" s="213"/>
      <c r="F69" s="213"/>
      <c r="G69" s="213"/>
      <c r="H69" s="213"/>
      <c r="I69" s="213"/>
      <c r="J69" s="213"/>
      <c r="K69" s="213"/>
      <c r="L69" s="213"/>
      <c r="M69" s="213"/>
      <c r="N69" s="213"/>
      <c r="O69" s="213"/>
      <c r="P69" s="213"/>
      <c r="Q69" s="213"/>
      <c r="R69" s="213"/>
      <c r="S69" s="213"/>
      <c r="T69" s="213"/>
      <c r="U69" s="214"/>
      <c r="V69" s="248" t="s">
        <v>103</v>
      </c>
      <c r="W69" s="248"/>
      <c r="X69" s="248"/>
      <c r="Y69" s="196">
        <f>AF69+AT69</f>
        <v>0</v>
      </c>
      <c r="Z69" s="196"/>
      <c r="AA69" s="196"/>
      <c r="AB69" s="196"/>
      <c r="AC69" s="196"/>
      <c r="AD69" s="196"/>
      <c r="AE69" s="196"/>
      <c r="AF69" s="203">
        <f>IF($Y$23=0,0,IF($Y$23="март",BC68,IF($Y$23="июнь",BC68+BF68,IF($Y$23="сентябрь",BC68+BF68+BI68,IF($Y$23="декабрь",BC68+BF68+BI68+BL68,0)))))</f>
        <v>0</v>
      </c>
      <c r="AG69" s="203"/>
      <c r="AH69" s="203"/>
      <c r="AI69" s="203"/>
      <c r="AJ69" s="203"/>
      <c r="AK69" s="203"/>
      <c r="AL69" s="203"/>
      <c r="AM69" s="203">
        <f>IF($Y$23=0,0,IF($Y$23="март",BD68,IF($Y$23="июнь",BD68+BG68,IF($Y$23="сентябрь",BD68+BG68+BJ68,IF($Y$23="декабрь",BD68+BG68+BJ68+BM68,0)))))</f>
        <v>0</v>
      </c>
      <c r="AN69" s="203"/>
      <c r="AO69" s="203"/>
      <c r="AP69" s="203"/>
      <c r="AQ69" s="203"/>
      <c r="AR69" s="203"/>
      <c r="AS69" s="203"/>
      <c r="AT69" s="203">
        <f>IF($Y$23=0,0,IF($Y$23="март",BE68,IF($Y$23="июнь",BE68+BH68,IF($Y$23="сентябрь",BE68+BH68+BK68,IF($Y$23="декабрь",BE68+BH68+BK68+BN68,0)))))</f>
        <v>0</v>
      </c>
      <c r="AU69" s="203"/>
      <c r="AV69" s="203"/>
      <c r="AW69" s="203"/>
      <c r="AX69" s="203"/>
      <c r="AY69" s="203"/>
      <c r="AZ69" s="203"/>
      <c r="BA69" s="57"/>
      <c r="BC69" s="345"/>
      <c r="BD69" s="345"/>
      <c r="BE69" s="345"/>
      <c r="BF69" s="345"/>
      <c r="BG69" s="345"/>
      <c r="BH69" s="345"/>
      <c r="BI69" s="345"/>
      <c r="BJ69" s="345"/>
      <c r="BK69" s="345"/>
      <c r="BL69" s="345"/>
      <c r="BM69" s="345"/>
      <c r="BN69" s="345"/>
    </row>
    <row r="70" spans="2:66" s="58" customFormat="1" ht="23.25" customHeight="1">
      <c r="B70" s="56"/>
      <c r="C70" s="215" t="s">
        <v>222</v>
      </c>
      <c r="D70" s="216"/>
      <c r="E70" s="216"/>
      <c r="F70" s="216"/>
      <c r="G70" s="216"/>
      <c r="H70" s="216"/>
      <c r="I70" s="216"/>
      <c r="J70" s="216"/>
      <c r="K70" s="216"/>
      <c r="L70" s="216"/>
      <c r="M70" s="216"/>
      <c r="N70" s="216"/>
      <c r="O70" s="216"/>
      <c r="P70" s="216"/>
      <c r="Q70" s="216"/>
      <c r="R70" s="216"/>
      <c r="S70" s="216"/>
      <c r="T70" s="216"/>
      <c r="U70" s="217"/>
      <c r="V70" s="135" t="s">
        <v>104</v>
      </c>
      <c r="W70" s="135"/>
      <c r="X70" s="135"/>
      <c r="Y70" s="164">
        <f>AF70</f>
        <v>0</v>
      </c>
      <c r="Z70" s="164"/>
      <c r="AA70" s="164"/>
      <c r="AB70" s="164"/>
      <c r="AC70" s="164"/>
      <c r="AD70" s="164"/>
      <c r="AE70" s="164"/>
      <c r="AF70" s="167">
        <f>IF($Y$23=0,0,IF($Y$23="март",BC70,IF($Y$23="июнь",BC70+BF70,IF($Y$23="сентябрь",BC70+BF70+BI70,IF($Y$23="декабрь",BC70+BF70+BI70+BL70,0)))))</f>
        <v>0</v>
      </c>
      <c r="AG70" s="167"/>
      <c r="AH70" s="167"/>
      <c r="AI70" s="167"/>
      <c r="AJ70" s="167"/>
      <c r="AK70" s="167"/>
      <c r="AL70" s="167"/>
      <c r="AM70" s="167">
        <f>IF($Y$23=0,0,IF($Y$23="март",BD70,IF($Y$23="июнь",BD70+BG70,IF($Y$23="сентябрь",BD70+BG70+BJ70,IF($Y$23="декабрь",BD70+BG70+BJ70+BM70,0)))))</f>
        <v>0</v>
      </c>
      <c r="AN70" s="167"/>
      <c r="AO70" s="167"/>
      <c r="AP70" s="167"/>
      <c r="AQ70" s="167"/>
      <c r="AR70" s="167"/>
      <c r="AS70" s="167"/>
      <c r="AT70" s="164" t="s">
        <v>133</v>
      </c>
      <c r="AU70" s="164"/>
      <c r="AV70" s="164"/>
      <c r="AW70" s="164"/>
      <c r="AX70" s="164"/>
      <c r="AY70" s="164"/>
      <c r="AZ70" s="164"/>
      <c r="BA70" s="57"/>
      <c r="BC70" s="117"/>
      <c r="BD70" s="117"/>
      <c r="BE70" s="117" t="s">
        <v>133</v>
      </c>
      <c r="BF70" s="117"/>
      <c r="BG70" s="117"/>
      <c r="BH70" s="117" t="s">
        <v>133</v>
      </c>
      <c r="BI70" s="117"/>
      <c r="BJ70" s="117"/>
      <c r="BK70" s="117" t="s">
        <v>133</v>
      </c>
      <c r="BL70" s="117"/>
      <c r="BM70" s="117"/>
      <c r="BN70" s="117" t="s">
        <v>133</v>
      </c>
    </row>
    <row r="71" spans="2:66" s="58" customFormat="1" ht="21.75" customHeight="1">
      <c r="B71" s="56"/>
      <c r="C71" s="255" t="s">
        <v>167</v>
      </c>
      <c r="D71" s="255"/>
      <c r="E71" s="255"/>
      <c r="F71" s="255"/>
      <c r="G71" s="255"/>
      <c r="H71" s="255"/>
      <c r="I71" s="255"/>
      <c r="J71" s="255"/>
      <c r="K71" s="255"/>
      <c r="L71" s="255"/>
      <c r="M71" s="255"/>
      <c r="N71" s="255"/>
      <c r="O71" s="255"/>
      <c r="P71" s="255"/>
      <c r="Q71" s="255"/>
      <c r="R71" s="255"/>
      <c r="S71" s="255"/>
      <c r="T71" s="255"/>
      <c r="U71" s="255"/>
      <c r="V71" s="135" t="s">
        <v>105</v>
      </c>
      <c r="W71" s="135"/>
      <c r="X71" s="135"/>
      <c r="Y71" s="164">
        <f>AF71+AT71</f>
        <v>0</v>
      </c>
      <c r="Z71" s="164"/>
      <c r="AA71" s="164"/>
      <c r="AB71" s="164"/>
      <c r="AC71" s="164"/>
      <c r="AD71" s="164"/>
      <c r="AE71" s="164"/>
      <c r="AF71" s="167">
        <f>IF($Y$23=0,0,IF($Y$23="март",BC71,IF($Y$23="июнь",BC71+BF71,IF($Y$23="сентябрь",BC71+BF71+BI71,IF($Y$23="декабрь",BC71+BF71+BI71+BL71,0)))))</f>
        <v>0</v>
      </c>
      <c r="AG71" s="167"/>
      <c r="AH71" s="167"/>
      <c r="AI71" s="167"/>
      <c r="AJ71" s="167"/>
      <c r="AK71" s="167"/>
      <c r="AL71" s="167"/>
      <c r="AM71" s="167">
        <f>IF($Y$23=0,0,IF($Y$23="март",BD71,IF($Y$23="июнь",BD71+BG71,IF($Y$23="сентябрь",BD71+BG71+BJ71,IF($Y$23="декабрь",BD71+BG71+BJ71+BM71,0)))))</f>
        <v>0</v>
      </c>
      <c r="AN71" s="167"/>
      <c r="AO71" s="167"/>
      <c r="AP71" s="167"/>
      <c r="AQ71" s="167"/>
      <c r="AR71" s="167"/>
      <c r="AS71" s="167"/>
      <c r="AT71" s="167">
        <f>IF($Y$23=0,0,IF($Y$23="март",BE71,IF($Y$23="июнь",BE71+BH71,IF($Y$23="сентябрь",BE71+BH71+BK71,IF($Y$23="декабрь",BE71+BH71+BK71+BN71,0)))))</f>
        <v>0</v>
      </c>
      <c r="AU71" s="167"/>
      <c r="AV71" s="167"/>
      <c r="AW71" s="167"/>
      <c r="AX71" s="167"/>
      <c r="AY71" s="167"/>
      <c r="AZ71" s="167"/>
      <c r="BA71" s="57"/>
      <c r="BC71" s="117"/>
      <c r="BD71" s="117"/>
      <c r="BE71" s="117"/>
      <c r="BF71" s="117"/>
      <c r="BG71" s="117"/>
      <c r="BH71" s="117"/>
      <c r="BI71" s="117"/>
      <c r="BJ71" s="117"/>
      <c r="BK71" s="117"/>
      <c r="BL71" s="117"/>
      <c r="BM71" s="117"/>
      <c r="BN71" s="117"/>
    </row>
    <row r="72" spans="2:66" s="58" customFormat="1" ht="35.25" customHeight="1">
      <c r="B72" s="56"/>
      <c r="C72" s="341" t="s">
        <v>223</v>
      </c>
      <c r="D72" s="342"/>
      <c r="E72" s="342"/>
      <c r="F72" s="342"/>
      <c r="G72" s="342"/>
      <c r="H72" s="342"/>
      <c r="I72" s="342"/>
      <c r="J72" s="342"/>
      <c r="K72" s="342"/>
      <c r="L72" s="342"/>
      <c r="M72" s="342"/>
      <c r="N72" s="342"/>
      <c r="O72" s="342"/>
      <c r="P72" s="342"/>
      <c r="Q72" s="342"/>
      <c r="R72" s="342"/>
      <c r="S72" s="342"/>
      <c r="T72" s="342"/>
      <c r="U72" s="343"/>
      <c r="V72" s="135" t="s">
        <v>106</v>
      </c>
      <c r="W72" s="135"/>
      <c r="X72" s="135"/>
      <c r="Y72" s="164">
        <f>AF72+AT72</f>
        <v>0</v>
      </c>
      <c r="Z72" s="164"/>
      <c r="AA72" s="164"/>
      <c r="AB72" s="164"/>
      <c r="AC72" s="164"/>
      <c r="AD72" s="164"/>
      <c r="AE72" s="164"/>
      <c r="AF72" s="167">
        <f>IF($Y$23=0,0,IF($Y$23="март",BC72,IF($Y$23="июнь",BC72+BF72,IF($Y$23="сентябрь",BC72+BF72+BI72,IF($Y$23="декабрь",BC72+BF72+BI72+BL72,0)))))</f>
        <v>0</v>
      </c>
      <c r="AG72" s="167"/>
      <c r="AH72" s="167"/>
      <c r="AI72" s="167"/>
      <c r="AJ72" s="167"/>
      <c r="AK72" s="167"/>
      <c r="AL72" s="167"/>
      <c r="AM72" s="167">
        <f>IF($Y$23=0,0,IF($Y$23="март",BD72,IF($Y$23="июнь",BD72+BG72,IF($Y$23="сентябрь",BD72+BG72+BJ72,IF($Y$23="декабрь",BD72+BG72+BJ72+BM72,0)))))</f>
        <v>0</v>
      </c>
      <c r="AN72" s="167"/>
      <c r="AO72" s="167"/>
      <c r="AP72" s="167"/>
      <c r="AQ72" s="167"/>
      <c r="AR72" s="167"/>
      <c r="AS72" s="167"/>
      <c r="AT72" s="167">
        <f>IF($Y$23=0,0,IF($Y$23="март",BE72,IF($Y$23="июнь",BE72+BH72,IF($Y$23="сентябрь",BE72+BH72+BK72,IF($Y$23="декабрь",BE72+BH72+BK72+BN72,0)))))</f>
        <v>0</v>
      </c>
      <c r="AU72" s="167"/>
      <c r="AV72" s="167"/>
      <c r="AW72" s="167"/>
      <c r="AX72" s="167"/>
      <c r="AY72" s="167"/>
      <c r="AZ72" s="167"/>
      <c r="BA72" s="57"/>
      <c r="BC72" s="125">
        <f>BC73+BC76+BC77+BC78+BC79+BC81+BC82+BC84+BC85+BC86</f>
        <v>0</v>
      </c>
      <c r="BD72" s="125">
        <f aca="true" t="shared" si="1" ref="BD72:BN72">BD73+BD76+BD77+BD78+BD79+BD81+BD82+BD84+BD85+BD86</f>
        <v>0</v>
      </c>
      <c r="BE72" s="125">
        <f t="shared" si="1"/>
        <v>0</v>
      </c>
      <c r="BF72" s="125">
        <f t="shared" si="1"/>
        <v>0</v>
      </c>
      <c r="BG72" s="125">
        <f t="shared" si="1"/>
        <v>0</v>
      </c>
      <c r="BH72" s="125">
        <f t="shared" si="1"/>
        <v>0</v>
      </c>
      <c r="BI72" s="125">
        <f t="shared" si="1"/>
        <v>0</v>
      </c>
      <c r="BJ72" s="125">
        <f t="shared" si="1"/>
        <v>0</v>
      </c>
      <c r="BK72" s="125">
        <f t="shared" si="1"/>
        <v>0</v>
      </c>
      <c r="BL72" s="125">
        <f t="shared" si="1"/>
        <v>0</v>
      </c>
      <c r="BM72" s="125">
        <f t="shared" si="1"/>
        <v>0</v>
      </c>
      <c r="BN72" s="125">
        <f t="shared" si="1"/>
        <v>0</v>
      </c>
    </row>
    <row r="73" spans="2:66" s="58" customFormat="1" ht="12" customHeight="1">
      <c r="B73" s="56"/>
      <c r="C73" s="257" t="s">
        <v>182</v>
      </c>
      <c r="D73" s="257"/>
      <c r="E73" s="257"/>
      <c r="F73" s="257"/>
      <c r="G73" s="257"/>
      <c r="H73" s="257"/>
      <c r="I73" s="257"/>
      <c r="J73" s="257"/>
      <c r="K73" s="257"/>
      <c r="L73" s="257"/>
      <c r="M73" s="257"/>
      <c r="N73" s="257"/>
      <c r="O73" s="257"/>
      <c r="P73" s="257"/>
      <c r="Q73" s="257"/>
      <c r="R73" s="257"/>
      <c r="S73" s="257"/>
      <c r="T73" s="257"/>
      <c r="U73" s="257"/>
      <c r="V73" s="271" t="s">
        <v>107</v>
      </c>
      <c r="W73" s="272"/>
      <c r="X73" s="273"/>
      <c r="Y73" s="197">
        <f>AF73+AT73</f>
        <v>0</v>
      </c>
      <c r="Z73" s="198"/>
      <c r="AA73" s="198"/>
      <c r="AB73" s="198"/>
      <c r="AC73" s="198"/>
      <c r="AD73" s="198"/>
      <c r="AE73" s="199"/>
      <c r="AF73" s="197">
        <f>IF($Y$23=0,0,IF($Y$23="март",BC73,IF($Y$23="июнь",BC73+BF73,IF($Y$23="сентябрь",BC73+BF73+BI73,IF($Y$23="декабрь",BC73+BF73+BI73+BL73,0)))))</f>
        <v>0</v>
      </c>
      <c r="AG73" s="198"/>
      <c r="AH73" s="198"/>
      <c r="AI73" s="198"/>
      <c r="AJ73" s="198"/>
      <c r="AK73" s="198"/>
      <c r="AL73" s="199"/>
      <c r="AM73" s="204">
        <f>IF($Y$23=0,0,IF($Y$23="март",BD73,IF($Y$23="июнь",BD73+BG73,IF($Y$23="сентябрь",BD73+BG73+BJ73,IF($Y$23="декабрь",BD73+BG73+BJ73+BM73,0)))))</f>
        <v>0</v>
      </c>
      <c r="AN73" s="205"/>
      <c r="AO73" s="205"/>
      <c r="AP73" s="205"/>
      <c r="AQ73" s="205"/>
      <c r="AR73" s="205"/>
      <c r="AS73" s="206"/>
      <c r="AT73" s="204">
        <f>IF($Y$23=0,0,IF($Y$23="март",BE73,IF($Y$23="июнь",BE73+BH73,IF($Y$23="сентябрь",BE73+BH73+BK73,IF($Y$23="декабрь",BE73+BH73+BK73+BN73,0)))))</f>
        <v>0</v>
      </c>
      <c r="AU73" s="205"/>
      <c r="AV73" s="205"/>
      <c r="AW73" s="205"/>
      <c r="AX73" s="205"/>
      <c r="AY73" s="205"/>
      <c r="AZ73" s="206"/>
      <c r="BA73" s="57"/>
      <c r="BC73" s="345"/>
      <c r="BD73" s="345"/>
      <c r="BE73" s="345"/>
      <c r="BF73" s="345"/>
      <c r="BG73" s="345"/>
      <c r="BH73" s="345"/>
      <c r="BI73" s="345"/>
      <c r="BJ73" s="345"/>
      <c r="BK73" s="345"/>
      <c r="BL73" s="345"/>
      <c r="BM73" s="345"/>
      <c r="BN73" s="345"/>
    </row>
    <row r="74" spans="2:66" s="58" customFormat="1" ht="12" customHeight="1">
      <c r="B74" s="56"/>
      <c r="C74" s="259" t="s">
        <v>184</v>
      </c>
      <c r="D74" s="259"/>
      <c r="E74" s="259"/>
      <c r="F74" s="259"/>
      <c r="G74" s="259"/>
      <c r="H74" s="259"/>
      <c r="I74" s="259"/>
      <c r="J74" s="259"/>
      <c r="K74" s="259"/>
      <c r="L74" s="259"/>
      <c r="M74" s="259"/>
      <c r="N74" s="259"/>
      <c r="O74" s="259"/>
      <c r="P74" s="259"/>
      <c r="Q74" s="259"/>
      <c r="R74" s="259"/>
      <c r="S74" s="259"/>
      <c r="T74" s="259"/>
      <c r="U74" s="259"/>
      <c r="V74" s="274"/>
      <c r="W74" s="275"/>
      <c r="X74" s="276"/>
      <c r="Y74" s="200"/>
      <c r="Z74" s="201"/>
      <c r="AA74" s="201"/>
      <c r="AB74" s="201"/>
      <c r="AC74" s="201"/>
      <c r="AD74" s="201"/>
      <c r="AE74" s="202"/>
      <c r="AF74" s="200"/>
      <c r="AG74" s="201"/>
      <c r="AH74" s="201"/>
      <c r="AI74" s="201"/>
      <c r="AJ74" s="201"/>
      <c r="AK74" s="201"/>
      <c r="AL74" s="202"/>
      <c r="AM74" s="207"/>
      <c r="AN74" s="208"/>
      <c r="AO74" s="208"/>
      <c r="AP74" s="208"/>
      <c r="AQ74" s="208"/>
      <c r="AR74" s="208"/>
      <c r="AS74" s="209"/>
      <c r="AT74" s="207"/>
      <c r="AU74" s="208"/>
      <c r="AV74" s="208"/>
      <c r="AW74" s="208"/>
      <c r="AX74" s="208"/>
      <c r="AY74" s="208"/>
      <c r="AZ74" s="209"/>
      <c r="BA74" s="57"/>
      <c r="BC74" s="345"/>
      <c r="BD74" s="345"/>
      <c r="BE74" s="345"/>
      <c r="BF74" s="345"/>
      <c r="BG74" s="345"/>
      <c r="BH74" s="345"/>
      <c r="BI74" s="345"/>
      <c r="BJ74" s="345"/>
      <c r="BK74" s="345"/>
      <c r="BL74" s="345"/>
      <c r="BM74" s="345"/>
      <c r="BN74" s="345"/>
    </row>
    <row r="75" spans="2:66" s="58" customFormat="1" ht="12" customHeight="1">
      <c r="B75" s="56"/>
      <c r="C75" s="218" t="s">
        <v>151</v>
      </c>
      <c r="D75" s="218"/>
      <c r="E75" s="218"/>
      <c r="F75" s="218"/>
      <c r="G75" s="218"/>
      <c r="H75" s="218"/>
      <c r="I75" s="218"/>
      <c r="J75" s="218"/>
      <c r="K75" s="218"/>
      <c r="L75" s="218"/>
      <c r="M75" s="218"/>
      <c r="N75" s="218"/>
      <c r="O75" s="218"/>
      <c r="P75" s="218"/>
      <c r="Q75" s="218"/>
      <c r="R75" s="218"/>
      <c r="S75" s="218"/>
      <c r="T75" s="218"/>
      <c r="U75" s="218"/>
      <c r="V75" s="135" t="s">
        <v>108</v>
      </c>
      <c r="W75" s="135"/>
      <c r="X75" s="135"/>
      <c r="Y75" s="164">
        <f aca="true" t="shared" si="2" ref="Y75:Y89">AF75+AT75</f>
        <v>0</v>
      </c>
      <c r="Z75" s="164"/>
      <c r="AA75" s="164"/>
      <c r="AB75" s="164"/>
      <c r="AC75" s="164"/>
      <c r="AD75" s="164"/>
      <c r="AE75" s="164"/>
      <c r="AF75" s="167">
        <f aca="true" t="shared" si="3" ref="AF75:AF86">IF($Y$23=0,0,IF($Y$23="март",BC75,IF($Y$23="июнь",BC75+BF75,IF($Y$23="сентябрь",BC75+BF75+BI75,IF($Y$23="декабрь",BC75+BF75+BI75+BL75,0)))))</f>
        <v>0</v>
      </c>
      <c r="AG75" s="167"/>
      <c r="AH75" s="167"/>
      <c r="AI75" s="167"/>
      <c r="AJ75" s="167"/>
      <c r="AK75" s="167"/>
      <c r="AL75" s="167"/>
      <c r="AM75" s="167">
        <f aca="true" t="shared" si="4" ref="AM75:AM86">IF($Y$23=0,0,IF($Y$23="март",BD75,IF($Y$23="июнь",BD75+BG75,IF($Y$23="сентябрь",BD75+BG75+BJ75,IF($Y$23="декабрь",BD75+BG75+BJ75+BM75,0)))))</f>
        <v>0</v>
      </c>
      <c r="AN75" s="167"/>
      <c r="AO75" s="167"/>
      <c r="AP75" s="167"/>
      <c r="AQ75" s="167"/>
      <c r="AR75" s="167"/>
      <c r="AS75" s="167"/>
      <c r="AT75" s="167">
        <f aca="true" t="shared" si="5" ref="AT75:AT86">IF($Y$23=0,0,IF($Y$23="март",BE75,IF($Y$23="июнь",BE75+BH75,IF($Y$23="сентябрь",BE75+BH75+BK75,IF($Y$23="декабрь",BE75+BH75+BK75+BN75,0)))))</f>
        <v>0</v>
      </c>
      <c r="AU75" s="167"/>
      <c r="AV75" s="167"/>
      <c r="AW75" s="167"/>
      <c r="AX75" s="167"/>
      <c r="AY75" s="167"/>
      <c r="AZ75" s="167"/>
      <c r="BA75" s="57"/>
      <c r="BC75" s="117"/>
      <c r="BD75" s="117"/>
      <c r="BE75" s="117"/>
      <c r="BF75" s="117"/>
      <c r="BG75" s="117"/>
      <c r="BH75" s="117"/>
      <c r="BI75" s="117"/>
      <c r="BJ75" s="117"/>
      <c r="BK75" s="117"/>
      <c r="BL75" s="117"/>
      <c r="BM75" s="117"/>
      <c r="BN75" s="117"/>
    </row>
    <row r="76" spans="2:66" s="58" customFormat="1" ht="12" customHeight="1">
      <c r="B76" s="56"/>
      <c r="C76" s="163" t="s">
        <v>152</v>
      </c>
      <c r="D76" s="163"/>
      <c r="E76" s="163"/>
      <c r="F76" s="163"/>
      <c r="G76" s="163"/>
      <c r="H76" s="163"/>
      <c r="I76" s="163"/>
      <c r="J76" s="163"/>
      <c r="K76" s="163"/>
      <c r="L76" s="163"/>
      <c r="M76" s="163"/>
      <c r="N76" s="163"/>
      <c r="O76" s="163"/>
      <c r="P76" s="163"/>
      <c r="Q76" s="163"/>
      <c r="R76" s="163"/>
      <c r="S76" s="163"/>
      <c r="T76" s="163"/>
      <c r="U76" s="163"/>
      <c r="V76" s="135" t="s">
        <v>109</v>
      </c>
      <c r="W76" s="135"/>
      <c r="X76" s="135"/>
      <c r="Y76" s="164">
        <f t="shared" si="2"/>
        <v>0</v>
      </c>
      <c r="Z76" s="164"/>
      <c r="AA76" s="164"/>
      <c r="AB76" s="164"/>
      <c r="AC76" s="164"/>
      <c r="AD76" s="164"/>
      <c r="AE76" s="164"/>
      <c r="AF76" s="167">
        <f t="shared" si="3"/>
        <v>0</v>
      </c>
      <c r="AG76" s="167"/>
      <c r="AH76" s="167"/>
      <c r="AI76" s="167"/>
      <c r="AJ76" s="167"/>
      <c r="AK76" s="167"/>
      <c r="AL76" s="167"/>
      <c r="AM76" s="167">
        <f t="shared" si="4"/>
        <v>0</v>
      </c>
      <c r="AN76" s="167"/>
      <c r="AO76" s="167"/>
      <c r="AP76" s="167"/>
      <c r="AQ76" s="167"/>
      <c r="AR76" s="167"/>
      <c r="AS76" s="167"/>
      <c r="AT76" s="167">
        <f t="shared" si="5"/>
        <v>0</v>
      </c>
      <c r="AU76" s="167"/>
      <c r="AV76" s="167"/>
      <c r="AW76" s="167"/>
      <c r="AX76" s="167"/>
      <c r="AY76" s="167"/>
      <c r="AZ76" s="167"/>
      <c r="BA76" s="57"/>
      <c r="BC76" s="117"/>
      <c r="BD76" s="117"/>
      <c r="BE76" s="117"/>
      <c r="BF76" s="117"/>
      <c r="BG76" s="117"/>
      <c r="BH76" s="117"/>
      <c r="BI76" s="117"/>
      <c r="BJ76" s="117"/>
      <c r="BK76" s="117"/>
      <c r="BL76" s="117"/>
      <c r="BM76" s="117"/>
      <c r="BN76" s="117"/>
    </row>
    <row r="77" spans="2:66" s="58" customFormat="1" ht="12" customHeight="1">
      <c r="B77" s="56"/>
      <c r="C77" s="163" t="s">
        <v>153</v>
      </c>
      <c r="D77" s="163"/>
      <c r="E77" s="163"/>
      <c r="F77" s="163"/>
      <c r="G77" s="163"/>
      <c r="H77" s="163"/>
      <c r="I77" s="163"/>
      <c r="J77" s="163"/>
      <c r="K77" s="163"/>
      <c r="L77" s="163"/>
      <c r="M77" s="163"/>
      <c r="N77" s="163"/>
      <c r="O77" s="163"/>
      <c r="P77" s="163"/>
      <c r="Q77" s="163"/>
      <c r="R77" s="163"/>
      <c r="S77" s="163"/>
      <c r="T77" s="163"/>
      <c r="U77" s="163"/>
      <c r="V77" s="135" t="s">
        <v>110</v>
      </c>
      <c r="W77" s="135"/>
      <c r="X77" s="135"/>
      <c r="Y77" s="164">
        <f t="shared" si="2"/>
        <v>0</v>
      </c>
      <c r="Z77" s="164"/>
      <c r="AA77" s="164"/>
      <c r="AB77" s="164"/>
      <c r="AC77" s="164"/>
      <c r="AD77" s="164"/>
      <c r="AE77" s="164"/>
      <c r="AF77" s="167">
        <f t="shared" si="3"/>
        <v>0</v>
      </c>
      <c r="AG77" s="167"/>
      <c r="AH77" s="167"/>
      <c r="AI77" s="167"/>
      <c r="AJ77" s="167"/>
      <c r="AK77" s="167"/>
      <c r="AL77" s="167"/>
      <c r="AM77" s="167">
        <f t="shared" si="4"/>
        <v>0</v>
      </c>
      <c r="AN77" s="167"/>
      <c r="AO77" s="167"/>
      <c r="AP77" s="167"/>
      <c r="AQ77" s="167"/>
      <c r="AR77" s="167"/>
      <c r="AS77" s="167"/>
      <c r="AT77" s="167">
        <f t="shared" si="5"/>
        <v>0</v>
      </c>
      <c r="AU77" s="167"/>
      <c r="AV77" s="167"/>
      <c r="AW77" s="167"/>
      <c r="AX77" s="167"/>
      <c r="AY77" s="167"/>
      <c r="AZ77" s="167"/>
      <c r="BA77" s="57"/>
      <c r="BC77" s="117"/>
      <c r="BD77" s="117"/>
      <c r="BE77" s="117"/>
      <c r="BF77" s="117"/>
      <c r="BG77" s="117"/>
      <c r="BH77" s="117"/>
      <c r="BI77" s="117"/>
      <c r="BJ77" s="117"/>
      <c r="BK77" s="117"/>
      <c r="BL77" s="117"/>
      <c r="BM77" s="117"/>
      <c r="BN77" s="117"/>
    </row>
    <row r="78" spans="2:66" s="58" customFormat="1" ht="21.75" customHeight="1">
      <c r="B78" s="56"/>
      <c r="C78" s="163" t="s">
        <v>224</v>
      </c>
      <c r="D78" s="163"/>
      <c r="E78" s="163"/>
      <c r="F78" s="163"/>
      <c r="G78" s="163"/>
      <c r="H78" s="163"/>
      <c r="I78" s="163"/>
      <c r="J78" s="163"/>
      <c r="K78" s="163"/>
      <c r="L78" s="163"/>
      <c r="M78" s="163"/>
      <c r="N78" s="163"/>
      <c r="O78" s="163"/>
      <c r="P78" s="163"/>
      <c r="Q78" s="163"/>
      <c r="R78" s="163"/>
      <c r="S78" s="163"/>
      <c r="T78" s="163"/>
      <c r="U78" s="163"/>
      <c r="V78" s="135" t="s">
        <v>98</v>
      </c>
      <c r="W78" s="135"/>
      <c r="X78" s="135"/>
      <c r="Y78" s="164">
        <f t="shared" si="2"/>
        <v>0</v>
      </c>
      <c r="Z78" s="164"/>
      <c r="AA78" s="164"/>
      <c r="AB78" s="164"/>
      <c r="AC78" s="164"/>
      <c r="AD78" s="164"/>
      <c r="AE78" s="164"/>
      <c r="AF78" s="167">
        <f t="shared" si="3"/>
        <v>0</v>
      </c>
      <c r="AG78" s="167"/>
      <c r="AH78" s="167"/>
      <c r="AI78" s="167"/>
      <c r="AJ78" s="167"/>
      <c r="AK78" s="167"/>
      <c r="AL78" s="167"/>
      <c r="AM78" s="167">
        <f t="shared" si="4"/>
        <v>0</v>
      </c>
      <c r="AN78" s="167"/>
      <c r="AO78" s="167"/>
      <c r="AP78" s="167"/>
      <c r="AQ78" s="167"/>
      <c r="AR78" s="167"/>
      <c r="AS78" s="167"/>
      <c r="AT78" s="167">
        <f t="shared" si="5"/>
        <v>0</v>
      </c>
      <c r="AU78" s="167"/>
      <c r="AV78" s="167"/>
      <c r="AW78" s="167"/>
      <c r="AX78" s="167"/>
      <c r="AY78" s="167"/>
      <c r="AZ78" s="167"/>
      <c r="BA78" s="57"/>
      <c r="BC78" s="117"/>
      <c r="BD78" s="117"/>
      <c r="BE78" s="117"/>
      <c r="BF78" s="117"/>
      <c r="BG78" s="117"/>
      <c r="BH78" s="117"/>
      <c r="BI78" s="117"/>
      <c r="BJ78" s="117"/>
      <c r="BK78" s="117"/>
      <c r="BL78" s="117"/>
      <c r="BM78" s="117"/>
      <c r="BN78" s="117"/>
    </row>
    <row r="79" spans="2:66" s="58" customFormat="1" ht="12" customHeight="1">
      <c r="B79" s="56"/>
      <c r="C79" s="163" t="s">
        <v>154</v>
      </c>
      <c r="D79" s="163"/>
      <c r="E79" s="163"/>
      <c r="F79" s="163"/>
      <c r="G79" s="163"/>
      <c r="H79" s="163"/>
      <c r="I79" s="163"/>
      <c r="J79" s="163"/>
      <c r="K79" s="163"/>
      <c r="L79" s="163"/>
      <c r="M79" s="163"/>
      <c r="N79" s="163"/>
      <c r="O79" s="163"/>
      <c r="P79" s="163"/>
      <c r="Q79" s="163"/>
      <c r="R79" s="163"/>
      <c r="S79" s="163"/>
      <c r="T79" s="163"/>
      <c r="U79" s="163"/>
      <c r="V79" s="135" t="s">
        <v>111</v>
      </c>
      <c r="W79" s="135"/>
      <c r="X79" s="135"/>
      <c r="Y79" s="164">
        <f t="shared" si="2"/>
        <v>0</v>
      </c>
      <c r="Z79" s="164"/>
      <c r="AA79" s="164"/>
      <c r="AB79" s="164"/>
      <c r="AC79" s="164"/>
      <c r="AD79" s="164"/>
      <c r="AE79" s="164"/>
      <c r="AF79" s="167">
        <f t="shared" si="3"/>
        <v>0</v>
      </c>
      <c r="AG79" s="167"/>
      <c r="AH79" s="167"/>
      <c r="AI79" s="167"/>
      <c r="AJ79" s="167"/>
      <c r="AK79" s="167"/>
      <c r="AL79" s="167"/>
      <c r="AM79" s="167">
        <f t="shared" si="4"/>
        <v>0</v>
      </c>
      <c r="AN79" s="167"/>
      <c r="AO79" s="167"/>
      <c r="AP79" s="167"/>
      <c r="AQ79" s="167"/>
      <c r="AR79" s="167"/>
      <c r="AS79" s="167"/>
      <c r="AT79" s="167">
        <f t="shared" si="5"/>
        <v>0</v>
      </c>
      <c r="AU79" s="167"/>
      <c r="AV79" s="167"/>
      <c r="AW79" s="167"/>
      <c r="AX79" s="167"/>
      <c r="AY79" s="167"/>
      <c r="AZ79" s="167"/>
      <c r="BA79" s="57"/>
      <c r="BC79" s="117"/>
      <c r="BD79" s="117"/>
      <c r="BE79" s="117"/>
      <c r="BF79" s="117"/>
      <c r="BG79" s="117"/>
      <c r="BH79" s="117"/>
      <c r="BI79" s="117"/>
      <c r="BJ79" s="117"/>
      <c r="BK79" s="117"/>
      <c r="BL79" s="117"/>
      <c r="BM79" s="117"/>
      <c r="BN79" s="117"/>
    </row>
    <row r="80" spans="2:66" s="58" customFormat="1" ht="12" customHeight="1">
      <c r="B80" s="56"/>
      <c r="C80" s="218" t="s">
        <v>155</v>
      </c>
      <c r="D80" s="218"/>
      <c r="E80" s="218"/>
      <c r="F80" s="218"/>
      <c r="G80" s="218"/>
      <c r="H80" s="218"/>
      <c r="I80" s="218"/>
      <c r="J80" s="218"/>
      <c r="K80" s="218"/>
      <c r="L80" s="218"/>
      <c r="M80" s="218"/>
      <c r="N80" s="218"/>
      <c r="O80" s="218"/>
      <c r="P80" s="218"/>
      <c r="Q80" s="218"/>
      <c r="R80" s="218"/>
      <c r="S80" s="218"/>
      <c r="T80" s="218"/>
      <c r="U80" s="218"/>
      <c r="V80" s="135" t="s">
        <v>122</v>
      </c>
      <c r="W80" s="135"/>
      <c r="X80" s="135"/>
      <c r="Y80" s="164">
        <f t="shared" si="2"/>
        <v>0</v>
      </c>
      <c r="Z80" s="164"/>
      <c r="AA80" s="164"/>
      <c r="AB80" s="164"/>
      <c r="AC80" s="164"/>
      <c r="AD80" s="164"/>
      <c r="AE80" s="164"/>
      <c r="AF80" s="167">
        <f t="shared" si="3"/>
        <v>0</v>
      </c>
      <c r="AG80" s="167"/>
      <c r="AH80" s="167"/>
      <c r="AI80" s="167"/>
      <c r="AJ80" s="167"/>
      <c r="AK80" s="167"/>
      <c r="AL80" s="167"/>
      <c r="AM80" s="167">
        <f t="shared" si="4"/>
        <v>0</v>
      </c>
      <c r="AN80" s="167"/>
      <c r="AO80" s="167"/>
      <c r="AP80" s="167"/>
      <c r="AQ80" s="167"/>
      <c r="AR80" s="167"/>
      <c r="AS80" s="167"/>
      <c r="AT80" s="167">
        <f t="shared" si="5"/>
        <v>0</v>
      </c>
      <c r="AU80" s="167"/>
      <c r="AV80" s="167"/>
      <c r="AW80" s="167"/>
      <c r="AX80" s="167"/>
      <c r="AY80" s="167"/>
      <c r="AZ80" s="167"/>
      <c r="BA80" s="57"/>
      <c r="BC80" s="117"/>
      <c r="BD80" s="117"/>
      <c r="BE80" s="117"/>
      <c r="BF80" s="117"/>
      <c r="BG80" s="117"/>
      <c r="BH80" s="117"/>
      <c r="BI80" s="117"/>
      <c r="BJ80" s="117"/>
      <c r="BK80" s="117"/>
      <c r="BL80" s="117"/>
      <c r="BM80" s="117"/>
      <c r="BN80" s="117"/>
    </row>
    <row r="81" spans="2:66" s="58" customFormat="1" ht="12" customHeight="1">
      <c r="B81" s="56"/>
      <c r="C81" s="163" t="s">
        <v>185</v>
      </c>
      <c r="D81" s="163"/>
      <c r="E81" s="163"/>
      <c r="F81" s="163"/>
      <c r="G81" s="163"/>
      <c r="H81" s="163"/>
      <c r="I81" s="163"/>
      <c r="J81" s="163"/>
      <c r="K81" s="163"/>
      <c r="L81" s="163"/>
      <c r="M81" s="163"/>
      <c r="N81" s="163"/>
      <c r="O81" s="163"/>
      <c r="P81" s="163"/>
      <c r="Q81" s="163"/>
      <c r="R81" s="163"/>
      <c r="S81" s="163"/>
      <c r="T81" s="163"/>
      <c r="U81" s="163"/>
      <c r="V81" s="135" t="s">
        <v>123</v>
      </c>
      <c r="W81" s="135"/>
      <c r="X81" s="135"/>
      <c r="Y81" s="164">
        <f t="shared" si="2"/>
        <v>0</v>
      </c>
      <c r="Z81" s="164"/>
      <c r="AA81" s="164"/>
      <c r="AB81" s="164"/>
      <c r="AC81" s="164"/>
      <c r="AD81" s="164"/>
      <c r="AE81" s="164"/>
      <c r="AF81" s="167">
        <f t="shared" si="3"/>
        <v>0</v>
      </c>
      <c r="AG81" s="167"/>
      <c r="AH81" s="167"/>
      <c r="AI81" s="167"/>
      <c r="AJ81" s="167"/>
      <c r="AK81" s="167"/>
      <c r="AL81" s="167"/>
      <c r="AM81" s="167">
        <f t="shared" si="4"/>
        <v>0</v>
      </c>
      <c r="AN81" s="167"/>
      <c r="AO81" s="167"/>
      <c r="AP81" s="167"/>
      <c r="AQ81" s="167"/>
      <c r="AR81" s="167"/>
      <c r="AS81" s="167"/>
      <c r="AT81" s="167">
        <f t="shared" si="5"/>
        <v>0</v>
      </c>
      <c r="AU81" s="167"/>
      <c r="AV81" s="167"/>
      <c r="AW81" s="167"/>
      <c r="AX81" s="167"/>
      <c r="AY81" s="167"/>
      <c r="AZ81" s="167"/>
      <c r="BA81" s="57"/>
      <c r="BC81" s="117"/>
      <c r="BD81" s="117"/>
      <c r="BE81" s="117"/>
      <c r="BF81" s="117"/>
      <c r="BG81" s="117"/>
      <c r="BH81" s="117"/>
      <c r="BI81" s="117"/>
      <c r="BJ81" s="117"/>
      <c r="BK81" s="117"/>
      <c r="BL81" s="117"/>
      <c r="BM81" s="117"/>
      <c r="BN81" s="117"/>
    </row>
    <row r="82" spans="2:66" s="58" customFormat="1" ht="20.25" customHeight="1">
      <c r="B82" s="56"/>
      <c r="C82" s="163" t="s">
        <v>156</v>
      </c>
      <c r="D82" s="163"/>
      <c r="E82" s="163"/>
      <c r="F82" s="163"/>
      <c r="G82" s="163"/>
      <c r="H82" s="163"/>
      <c r="I82" s="163"/>
      <c r="J82" s="163"/>
      <c r="K82" s="163"/>
      <c r="L82" s="163"/>
      <c r="M82" s="163"/>
      <c r="N82" s="163"/>
      <c r="O82" s="163"/>
      <c r="P82" s="163"/>
      <c r="Q82" s="163"/>
      <c r="R82" s="163"/>
      <c r="S82" s="163"/>
      <c r="T82" s="163"/>
      <c r="U82" s="163"/>
      <c r="V82" s="135" t="s">
        <v>124</v>
      </c>
      <c r="W82" s="135"/>
      <c r="X82" s="135"/>
      <c r="Y82" s="164">
        <f t="shared" si="2"/>
        <v>0</v>
      </c>
      <c r="Z82" s="164"/>
      <c r="AA82" s="164"/>
      <c r="AB82" s="164"/>
      <c r="AC82" s="164"/>
      <c r="AD82" s="164"/>
      <c r="AE82" s="164"/>
      <c r="AF82" s="167">
        <f t="shared" si="3"/>
        <v>0</v>
      </c>
      <c r="AG82" s="167"/>
      <c r="AH82" s="167"/>
      <c r="AI82" s="167"/>
      <c r="AJ82" s="167"/>
      <c r="AK82" s="167"/>
      <c r="AL82" s="167"/>
      <c r="AM82" s="167">
        <f t="shared" si="4"/>
        <v>0</v>
      </c>
      <c r="AN82" s="167"/>
      <c r="AO82" s="167"/>
      <c r="AP82" s="167"/>
      <c r="AQ82" s="167"/>
      <c r="AR82" s="167"/>
      <c r="AS82" s="167"/>
      <c r="AT82" s="167">
        <f t="shared" si="5"/>
        <v>0</v>
      </c>
      <c r="AU82" s="167"/>
      <c r="AV82" s="167"/>
      <c r="AW82" s="167"/>
      <c r="AX82" s="167"/>
      <c r="AY82" s="167"/>
      <c r="AZ82" s="167"/>
      <c r="BA82" s="57"/>
      <c r="BC82" s="117"/>
      <c r="BD82" s="117"/>
      <c r="BE82" s="117"/>
      <c r="BF82" s="117"/>
      <c r="BG82" s="117"/>
      <c r="BH82" s="117"/>
      <c r="BI82" s="117"/>
      <c r="BJ82" s="117"/>
      <c r="BK82" s="117"/>
      <c r="BL82" s="117"/>
      <c r="BM82" s="117"/>
      <c r="BN82" s="117"/>
    </row>
    <row r="83" spans="2:66" s="58" customFormat="1" ht="12" customHeight="1">
      <c r="B83" s="56"/>
      <c r="C83" s="218" t="s">
        <v>157</v>
      </c>
      <c r="D83" s="218"/>
      <c r="E83" s="218"/>
      <c r="F83" s="218"/>
      <c r="G83" s="218"/>
      <c r="H83" s="218"/>
      <c r="I83" s="218"/>
      <c r="J83" s="218"/>
      <c r="K83" s="218"/>
      <c r="L83" s="218"/>
      <c r="M83" s="218"/>
      <c r="N83" s="218"/>
      <c r="O83" s="218"/>
      <c r="P83" s="218"/>
      <c r="Q83" s="218"/>
      <c r="R83" s="218"/>
      <c r="S83" s="218"/>
      <c r="T83" s="218"/>
      <c r="U83" s="218"/>
      <c r="V83" s="135" t="s">
        <v>125</v>
      </c>
      <c r="W83" s="135"/>
      <c r="X83" s="135"/>
      <c r="Y83" s="164">
        <f t="shared" si="2"/>
        <v>0</v>
      </c>
      <c r="Z83" s="164"/>
      <c r="AA83" s="164"/>
      <c r="AB83" s="164"/>
      <c r="AC83" s="164"/>
      <c r="AD83" s="164"/>
      <c r="AE83" s="164"/>
      <c r="AF83" s="167">
        <f t="shared" si="3"/>
        <v>0</v>
      </c>
      <c r="AG83" s="167"/>
      <c r="AH83" s="167"/>
      <c r="AI83" s="167"/>
      <c r="AJ83" s="167"/>
      <c r="AK83" s="167"/>
      <c r="AL83" s="167"/>
      <c r="AM83" s="167">
        <f t="shared" si="4"/>
        <v>0</v>
      </c>
      <c r="AN83" s="167"/>
      <c r="AO83" s="167"/>
      <c r="AP83" s="167"/>
      <c r="AQ83" s="167"/>
      <c r="AR83" s="167"/>
      <c r="AS83" s="167"/>
      <c r="AT83" s="167">
        <f t="shared" si="5"/>
        <v>0</v>
      </c>
      <c r="AU83" s="167"/>
      <c r="AV83" s="167"/>
      <c r="AW83" s="167"/>
      <c r="AX83" s="167"/>
      <c r="AY83" s="167"/>
      <c r="AZ83" s="167"/>
      <c r="BA83" s="57"/>
      <c r="BC83" s="117"/>
      <c r="BD83" s="117"/>
      <c r="BE83" s="117"/>
      <c r="BF83" s="117"/>
      <c r="BG83" s="117"/>
      <c r="BH83" s="117"/>
      <c r="BI83" s="117"/>
      <c r="BJ83" s="117"/>
      <c r="BK83" s="117"/>
      <c r="BL83" s="117"/>
      <c r="BM83" s="117"/>
      <c r="BN83" s="117"/>
    </row>
    <row r="84" spans="2:66" s="58" customFormat="1" ht="12" customHeight="1">
      <c r="B84" s="56"/>
      <c r="C84" s="163" t="s">
        <v>158</v>
      </c>
      <c r="D84" s="163"/>
      <c r="E84" s="163"/>
      <c r="F84" s="163"/>
      <c r="G84" s="163"/>
      <c r="H84" s="163"/>
      <c r="I84" s="163"/>
      <c r="J84" s="163"/>
      <c r="K84" s="163"/>
      <c r="L84" s="163"/>
      <c r="M84" s="163"/>
      <c r="N84" s="163"/>
      <c r="O84" s="163"/>
      <c r="P84" s="163"/>
      <c r="Q84" s="163"/>
      <c r="R84" s="163"/>
      <c r="S84" s="163"/>
      <c r="T84" s="163"/>
      <c r="U84" s="163"/>
      <c r="V84" s="135" t="s">
        <v>126</v>
      </c>
      <c r="W84" s="135"/>
      <c r="X84" s="135"/>
      <c r="Y84" s="164">
        <f t="shared" si="2"/>
        <v>0</v>
      </c>
      <c r="Z84" s="164"/>
      <c r="AA84" s="164"/>
      <c r="AB84" s="164"/>
      <c r="AC84" s="164"/>
      <c r="AD84" s="164"/>
      <c r="AE84" s="164"/>
      <c r="AF84" s="167">
        <f t="shared" si="3"/>
        <v>0</v>
      </c>
      <c r="AG84" s="167"/>
      <c r="AH84" s="167"/>
      <c r="AI84" s="167"/>
      <c r="AJ84" s="167"/>
      <c r="AK84" s="167"/>
      <c r="AL84" s="167"/>
      <c r="AM84" s="167">
        <f t="shared" si="4"/>
        <v>0</v>
      </c>
      <c r="AN84" s="167"/>
      <c r="AO84" s="167"/>
      <c r="AP84" s="167"/>
      <c r="AQ84" s="167"/>
      <c r="AR84" s="167"/>
      <c r="AS84" s="167"/>
      <c r="AT84" s="167">
        <f t="shared" si="5"/>
        <v>0</v>
      </c>
      <c r="AU84" s="167"/>
      <c r="AV84" s="167"/>
      <c r="AW84" s="167"/>
      <c r="AX84" s="167"/>
      <c r="AY84" s="167"/>
      <c r="AZ84" s="167"/>
      <c r="BA84" s="57"/>
      <c r="BC84" s="117"/>
      <c r="BD84" s="117"/>
      <c r="BE84" s="117"/>
      <c r="BF84" s="117"/>
      <c r="BG84" s="117"/>
      <c r="BH84" s="117"/>
      <c r="BI84" s="117"/>
      <c r="BJ84" s="117"/>
      <c r="BK84" s="117"/>
      <c r="BL84" s="117"/>
      <c r="BM84" s="117"/>
      <c r="BN84" s="117"/>
    </row>
    <row r="85" spans="2:66" s="58" customFormat="1" ht="12" customHeight="1">
      <c r="B85" s="56"/>
      <c r="C85" s="163" t="s">
        <v>225</v>
      </c>
      <c r="D85" s="163"/>
      <c r="E85" s="163"/>
      <c r="F85" s="163"/>
      <c r="G85" s="163"/>
      <c r="H85" s="163"/>
      <c r="I85" s="163"/>
      <c r="J85" s="163"/>
      <c r="K85" s="163"/>
      <c r="L85" s="163"/>
      <c r="M85" s="163"/>
      <c r="N85" s="163"/>
      <c r="O85" s="163"/>
      <c r="P85" s="163"/>
      <c r="Q85" s="163"/>
      <c r="R85" s="163"/>
      <c r="S85" s="163"/>
      <c r="T85" s="163"/>
      <c r="U85" s="163"/>
      <c r="V85" s="135">
        <v>20</v>
      </c>
      <c r="W85" s="135"/>
      <c r="X85" s="135"/>
      <c r="Y85" s="164">
        <f t="shared" si="2"/>
        <v>0</v>
      </c>
      <c r="Z85" s="164"/>
      <c r="AA85" s="164"/>
      <c r="AB85" s="164"/>
      <c r="AC85" s="164"/>
      <c r="AD85" s="164"/>
      <c r="AE85" s="164"/>
      <c r="AF85" s="167">
        <f t="shared" si="3"/>
        <v>0</v>
      </c>
      <c r="AG85" s="167"/>
      <c r="AH85" s="167"/>
      <c r="AI85" s="167"/>
      <c r="AJ85" s="167"/>
      <c r="AK85" s="167"/>
      <c r="AL85" s="167"/>
      <c r="AM85" s="167">
        <f t="shared" si="4"/>
        <v>0</v>
      </c>
      <c r="AN85" s="167"/>
      <c r="AO85" s="167"/>
      <c r="AP85" s="167"/>
      <c r="AQ85" s="167"/>
      <c r="AR85" s="167"/>
      <c r="AS85" s="167"/>
      <c r="AT85" s="167">
        <f t="shared" si="5"/>
        <v>0</v>
      </c>
      <c r="AU85" s="167"/>
      <c r="AV85" s="167"/>
      <c r="AW85" s="167"/>
      <c r="AX85" s="167"/>
      <c r="AY85" s="167"/>
      <c r="AZ85" s="167"/>
      <c r="BA85" s="57"/>
      <c r="BC85" s="117"/>
      <c r="BD85" s="117"/>
      <c r="BE85" s="117"/>
      <c r="BF85" s="117"/>
      <c r="BG85" s="117"/>
      <c r="BH85" s="117"/>
      <c r="BI85" s="117"/>
      <c r="BJ85" s="117"/>
      <c r="BK85" s="117"/>
      <c r="BL85" s="117"/>
      <c r="BM85" s="117"/>
      <c r="BN85" s="117"/>
    </row>
    <row r="86" spans="2:66" s="58" customFormat="1" ht="12" customHeight="1">
      <c r="B86" s="56"/>
      <c r="C86" s="163" t="s">
        <v>159</v>
      </c>
      <c r="D86" s="163"/>
      <c r="E86" s="163"/>
      <c r="F86" s="163"/>
      <c r="G86" s="163"/>
      <c r="H86" s="163"/>
      <c r="I86" s="163"/>
      <c r="J86" s="163"/>
      <c r="K86" s="163"/>
      <c r="L86" s="163"/>
      <c r="M86" s="163"/>
      <c r="N86" s="163"/>
      <c r="O86" s="163"/>
      <c r="P86" s="163"/>
      <c r="Q86" s="163"/>
      <c r="R86" s="163"/>
      <c r="S86" s="163"/>
      <c r="T86" s="163"/>
      <c r="U86" s="163"/>
      <c r="V86" s="135">
        <v>21</v>
      </c>
      <c r="W86" s="135"/>
      <c r="X86" s="135"/>
      <c r="Y86" s="164">
        <f t="shared" si="2"/>
        <v>0</v>
      </c>
      <c r="Z86" s="164"/>
      <c r="AA86" s="164"/>
      <c r="AB86" s="164"/>
      <c r="AC86" s="164"/>
      <c r="AD86" s="164"/>
      <c r="AE86" s="164"/>
      <c r="AF86" s="167">
        <f t="shared" si="3"/>
        <v>0</v>
      </c>
      <c r="AG86" s="167"/>
      <c r="AH86" s="167"/>
      <c r="AI86" s="167"/>
      <c r="AJ86" s="167"/>
      <c r="AK86" s="167"/>
      <c r="AL86" s="167"/>
      <c r="AM86" s="167">
        <f t="shared" si="4"/>
        <v>0</v>
      </c>
      <c r="AN86" s="167"/>
      <c r="AO86" s="167"/>
      <c r="AP86" s="167"/>
      <c r="AQ86" s="167"/>
      <c r="AR86" s="167"/>
      <c r="AS86" s="167"/>
      <c r="AT86" s="167">
        <f t="shared" si="5"/>
        <v>0</v>
      </c>
      <c r="AU86" s="167"/>
      <c r="AV86" s="167"/>
      <c r="AW86" s="167"/>
      <c r="AX86" s="167"/>
      <c r="AY86" s="167"/>
      <c r="AZ86" s="167"/>
      <c r="BA86" s="57"/>
      <c r="BC86" s="117"/>
      <c r="BD86" s="117"/>
      <c r="BE86" s="117"/>
      <c r="BF86" s="117"/>
      <c r="BG86" s="117"/>
      <c r="BH86" s="117"/>
      <c r="BI86" s="117"/>
      <c r="BJ86" s="117"/>
      <c r="BK86" s="117"/>
      <c r="BL86" s="117"/>
      <c r="BM86" s="117"/>
      <c r="BN86" s="117"/>
    </row>
    <row r="87" spans="2:66" s="58" customFormat="1" ht="12" customHeight="1">
      <c r="B87" s="56"/>
      <c r="C87" s="255" t="s">
        <v>178</v>
      </c>
      <c r="D87" s="255"/>
      <c r="E87" s="255"/>
      <c r="F87" s="255"/>
      <c r="G87" s="255"/>
      <c r="H87" s="255"/>
      <c r="I87" s="255"/>
      <c r="J87" s="255"/>
      <c r="K87" s="255"/>
      <c r="L87" s="255"/>
      <c r="M87" s="255"/>
      <c r="N87" s="255"/>
      <c r="O87" s="255"/>
      <c r="P87" s="255"/>
      <c r="Q87" s="255"/>
      <c r="R87" s="255"/>
      <c r="S87" s="255"/>
      <c r="T87" s="255"/>
      <c r="U87" s="255"/>
      <c r="V87" s="135">
        <v>22</v>
      </c>
      <c r="W87" s="135"/>
      <c r="X87" s="135"/>
      <c r="Y87" s="164">
        <f t="shared" si="2"/>
        <v>0</v>
      </c>
      <c r="Z87" s="164"/>
      <c r="AA87" s="164"/>
      <c r="AB87" s="164"/>
      <c r="AC87" s="164"/>
      <c r="AD87" s="164"/>
      <c r="AE87" s="164"/>
      <c r="AF87" s="167">
        <f>IF($Y$23=0,0,IF($Y$23="март",BC87,IF($Y$23="июнь",BC87+BF87,IF($Y$23="сентябрь",BC87+BF87+BI87,IF($Y$23="декабрь",BC87+BF87+BI87+BL87,0)))))</f>
        <v>0</v>
      </c>
      <c r="AG87" s="167"/>
      <c r="AH87" s="167"/>
      <c r="AI87" s="167"/>
      <c r="AJ87" s="167"/>
      <c r="AK87" s="167"/>
      <c r="AL87" s="167"/>
      <c r="AM87" s="167">
        <f>IF($Y$23=0,0,IF($Y$23="март",BD87,IF($Y$23="июнь",BD87+BG87,IF($Y$23="сентябрь",BD87+BG87+BJ87,IF($Y$23="декабрь",BD87+BG87+BJ87+BM87,0)))))</f>
        <v>0</v>
      </c>
      <c r="AN87" s="167"/>
      <c r="AO87" s="167"/>
      <c r="AP87" s="167"/>
      <c r="AQ87" s="167"/>
      <c r="AR87" s="167"/>
      <c r="AS87" s="167"/>
      <c r="AT87" s="167">
        <f>IF($Y$23=0,0,IF($Y$23="март",BE87,IF($Y$23="июнь",BE87+BH87,IF($Y$23="сентябрь",BE87+BH87+BK87,IF($Y$23="декабрь",BE87+BH87+BK87+BN87,0)))))</f>
        <v>0</v>
      </c>
      <c r="AU87" s="167"/>
      <c r="AV87" s="167"/>
      <c r="AW87" s="167"/>
      <c r="AX87" s="167"/>
      <c r="AY87" s="167"/>
      <c r="AZ87" s="167"/>
      <c r="BA87" s="57"/>
      <c r="BC87" s="125">
        <f>BC63-BC71-BC72</f>
        <v>0</v>
      </c>
      <c r="BD87" s="125">
        <f aca="true" t="shared" si="6" ref="BD87:BN87">BD63-BD71-BD72</f>
        <v>0</v>
      </c>
      <c r="BE87" s="125">
        <f t="shared" si="6"/>
        <v>0</v>
      </c>
      <c r="BF87" s="125">
        <f t="shared" si="6"/>
        <v>0</v>
      </c>
      <c r="BG87" s="125">
        <f t="shared" si="6"/>
        <v>0</v>
      </c>
      <c r="BH87" s="125">
        <f t="shared" si="6"/>
        <v>0</v>
      </c>
      <c r="BI87" s="125">
        <f t="shared" si="6"/>
        <v>0</v>
      </c>
      <c r="BJ87" s="125">
        <f t="shared" si="6"/>
        <v>0</v>
      </c>
      <c r="BK87" s="125">
        <f t="shared" si="6"/>
        <v>0</v>
      </c>
      <c r="BL87" s="125">
        <f t="shared" si="6"/>
        <v>0</v>
      </c>
      <c r="BM87" s="125">
        <f t="shared" si="6"/>
        <v>0</v>
      </c>
      <c r="BN87" s="125">
        <f t="shared" si="6"/>
        <v>0</v>
      </c>
    </row>
    <row r="88" spans="2:66" s="58" customFormat="1" ht="12" customHeight="1">
      <c r="B88" s="56"/>
      <c r="C88" s="215" t="s">
        <v>121</v>
      </c>
      <c r="D88" s="216"/>
      <c r="E88" s="216"/>
      <c r="F88" s="216"/>
      <c r="G88" s="216"/>
      <c r="H88" s="216"/>
      <c r="I88" s="216"/>
      <c r="J88" s="216"/>
      <c r="K88" s="216"/>
      <c r="L88" s="216"/>
      <c r="M88" s="216"/>
      <c r="N88" s="216"/>
      <c r="O88" s="216"/>
      <c r="P88" s="216"/>
      <c r="Q88" s="216"/>
      <c r="R88" s="216"/>
      <c r="S88" s="216"/>
      <c r="T88" s="216"/>
      <c r="U88" s="217"/>
      <c r="V88" s="135">
        <v>23</v>
      </c>
      <c r="W88" s="135"/>
      <c r="X88" s="135"/>
      <c r="Y88" s="164">
        <f t="shared" si="2"/>
        <v>0</v>
      </c>
      <c r="Z88" s="164"/>
      <c r="AA88" s="164"/>
      <c r="AB88" s="164"/>
      <c r="AC88" s="164"/>
      <c r="AD88" s="164"/>
      <c r="AE88" s="164"/>
      <c r="AF88" s="167">
        <f>IF($Y$23=0,0,IF($Y$23="март",BC88,IF($Y$23="июнь",BC88+BF88,IF($Y$23="сентябрь",BC88+BF88+BI88,IF($Y$23="декабрь",BC88+BF88+BI88+BL88,0)))))</f>
        <v>0</v>
      </c>
      <c r="AG88" s="167"/>
      <c r="AH88" s="167"/>
      <c r="AI88" s="167"/>
      <c r="AJ88" s="167"/>
      <c r="AK88" s="167"/>
      <c r="AL88" s="167"/>
      <c r="AM88" s="167">
        <f>IF($Y$23=0,0,IF($Y$23="март",BD88,IF($Y$23="июнь",BD88+BG88,IF($Y$23="сентябрь",BD88+BG88+BJ88,IF($Y$23="декабрь",BD88+BG88+BJ88+BM88,0)))))</f>
        <v>0</v>
      </c>
      <c r="AN88" s="167"/>
      <c r="AO88" s="167"/>
      <c r="AP88" s="167"/>
      <c r="AQ88" s="167"/>
      <c r="AR88" s="167"/>
      <c r="AS88" s="167"/>
      <c r="AT88" s="167">
        <f>IF($Y$23=0,0,IF($Y$23="март",BE88,IF($Y$23="июнь",BE88+BH88,IF($Y$23="сентябрь",BE88+BH88+BK88,IF($Y$23="декабрь",BE88+BH88+BK88+BN88,0)))))</f>
        <v>0</v>
      </c>
      <c r="AU88" s="167"/>
      <c r="AV88" s="167"/>
      <c r="AW88" s="167"/>
      <c r="AX88" s="167"/>
      <c r="AY88" s="167"/>
      <c r="AZ88" s="167"/>
      <c r="BA88" s="57"/>
      <c r="BC88" s="117"/>
      <c r="BD88" s="117"/>
      <c r="BE88" s="117"/>
      <c r="BF88" s="117"/>
      <c r="BG88" s="117"/>
      <c r="BH88" s="117"/>
      <c r="BI88" s="117"/>
      <c r="BJ88" s="117"/>
      <c r="BK88" s="117"/>
      <c r="BL88" s="117"/>
      <c r="BM88" s="117"/>
      <c r="BN88" s="117"/>
    </row>
    <row r="89" spans="2:66" s="58" customFormat="1" ht="12" customHeight="1">
      <c r="B89" s="56"/>
      <c r="C89" s="270" t="s">
        <v>226</v>
      </c>
      <c r="D89" s="270"/>
      <c r="E89" s="270"/>
      <c r="F89" s="270"/>
      <c r="G89" s="270"/>
      <c r="H89" s="270"/>
      <c r="I89" s="270"/>
      <c r="J89" s="270"/>
      <c r="K89" s="270"/>
      <c r="L89" s="270"/>
      <c r="M89" s="270"/>
      <c r="N89" s="270"/>
      <c r="O89" s="270"/>
      <c r="P89" s="270"/>
      <c r="Q89" s="270"/>
      <c r="R89" s="270"/>
      <c r="S89" s="270"/>
      <c r="T89" s="270"/>
      <c r="U89" s="270"/>
      <c r="V89" s="152">
        <v>24</v>
      </c>
      <c r="W89" s="152"/>
      <c r="X89" s="152"/>
      <c r="Y89" s="192">
        <f t="shared" si="2"/>
        <v>0</v>
      </c>
      <c r="Z89" s="192"/>
      <c r="AA89" s="192"/>
      <c r="AB89" s="192"/>
      <c r="AC89" s="192"/>
      <c r="AD89" s="192"/>
      <c r="AE89" s="192"/>
      <c r="AF89" s="348">
        <f>IF($Y$23=0,0,IF($Y$23="март",BC89,IF($Y$23="июнь",BC89+BF89,IF($Y$23="сентябрь",BC89+BF89+BI89,IF($Y$23="декабрь",BC89+BF89+BI89+BL89,0)))))</f>
        <v>0</v>
      </c>
      <c r="AG89" s="348"/>
      <c r="AH89" s="348"/>
      <c r="AI89" s="348"/>
      <c r="AJ89" s="348"/>
      <c r="AK89" s="348"/>
      <c r="AL89" s="348"/>
      <c r="AM89" s="348">
        <f>IF($Y$23=0,0,IF($Y$23="март",BD89,IF($Y$23="июнь",BD89+BG89,IF($Y$23="сентябрь",BD89+BG89+BJ89,IF($Y$23="декабрь",BD89+BG89+BJ89+BM89,0)))))</f>
        <v>0</v>
      </c>
      <c r="AN89" s="348"/>
      <c r="AO89" s="348"/>
      <c r="AP89" s="348"/>
      <c r="AQ89" s="348"/>
      <c r="AR89" s="348"/>
      <c r="AS89" s="348"/>
      <c r="AT89" s="348">
        <f>IF($Y$23=0,0,IF($Y$23="март",BE89,IF($Y$23="июнь",BE89+BH89,IF($Y$23="сентябрь",BE89+BH89+BK89,IF($Y$23="декабрь",BE89+BH89+BK89+BN89,0)))))</f>
        <v>0</v>
      </c>
      <c r="AU89" s="348"/>
      <c r="AV89" s="348"/>
      <c r="AW89" s="348"/>
      <c r="AX89" s="348"/>
      <c r="AY89" s="348"/>
      <c r="AZ89" s="348"/>
      <c r="BA89" s="57"/>
      <c r="BC89" s="118"/>
      <c r="BD89" s="118"/>
      <c r="BE89" s="118"/>
      <c r="BF89" s="118"/>
      <c r="BG89" s="118"/>
      <c r="BH89" s="118"/>
      <c r="BI89" s="118"/>
      <c r="BJ89" s="118"/>
      <c r="BK89" s="118"/>
      <c r="BL89" s="118"/>
      <c r="BM89" s="118"/>
      <c r="BN89" s="118"/>
    </row>
    <row r="90" spans="2:53" s="58" customFormat="1" ht="12" customHeight="1">
      <c r="B90" s="56"/>
      <c r="C90" s="65"/>
      <c r="D90" s="65"/>
      <c r="E90" s="65"/>
      <c r="F90" s="65"/>
      <c r="G90" s="65"/>
      <c r="H90" s="65"/>
      <c r="I90" s="65"/>
      <c r="J90" s="65"/>
      <c r="K90" s="65"/>
      <c r="L90" s="65"/>
      <c r="M90" s="65"/>
      <c r="N90" s="65"/>
      <c r="O90" s="65"/>
      <c r="P90" s="65"/>
      <c r="Q90" s="65"/>
      <c r="R90" s="65"/>
      <c r="S90" s="65"/>
      <c r="T90" s="65"/>
      <c r="U90" s="66"/>
      <c r="V90" s="66"/>
      <c r="W90" s="66"/>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57"/>
    </row>
    <row r="91" spans="2:53" s="58" customFormat="1" ht="10.5" customHeight="1">
      <c r="B91" s="56"/>
      <c r="C91" s="65"/>
      <c r="D91" s="65"/>
      <c r="E91" s="65"/>
      <c r="F91" s="65"/>
      <c r="G91" s="65"/>
      <c r="H91" s="65"/>
      <c r="I91" s="65"/>
      <c r="J91" s="65"/>
      <c r="K91" s="65"/>
      <c r="L91" s="65"/>
      <c r="M91" s="65"/>
      <c r="N91" s="65"/>
      <c r="O91" s="65"/>
      <c r="P91" s="65"/>
      <c r="Q91" s="65"/>
      <c r="R91" s="65"/>
      <c r="S91" s="65"/>
      <c r="T91" s="65"/>
      <c r="U91" s="66"/>
      <c r="V91" s="66"/>
      <c r="W91" s="66"/>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02" t="s">
        <v>243</v>
      </c>
      <c r="BA91" s="57"/>
    </row>
    <row r="92" spans="2:53" s="58" customFormat="1" ht="10.5" customHeight="1">
      <c r="B92" s="56"/>
      <c r="C92" s="269" t="s">
        <v>244</v>
      </c>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57"/>
    </row>
    <row r="93" spans="2:53" s="58" customFormat="1" ht="6.75" customHeight="1">
      <c r="B93" s="56"/>
      <c r="C93" s="65"/>
      <c r="D93" s="65"/>
      <c r="E93" s="65"/>
      <c r="F93" s="65"/>
      <c r="G93" s="65"/>
      <c r="H93" s="65"/>
      <c r="I93" s="65"/>
      <c r="J93" s="65"/>
      <c r="K93" s="65"/>
      <c r="L93" s="65"/>
      <c r="M93" s="65"/>
      <c r="N93" s="65"/>
      <c r="O93" s="65"/>
      <c r="P93" s="65"/>
      <c r="Q93" s="65"/>
      <c r="R93" s="65"/>
      <c r="S93" s="65"/>
      <c r="T93" s="65"/>
      <c r="U93" s="66"/>
      <c r="V93" s="66"/>
      <c r="W93" s="66"/>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57"/>
    </row>
    <row r="94" spans="2:53" s="58" customFormat="1" ht="10.5" customHeight="1">
      <c r="B94" s="56"/>
      <c r="C94" s="178" t="s">
        <v>95</v>
      </c>
      <c r="D94" s="157"/>
      <c r="E94" s="157"/>
      <c r="F94" s="157"/>
      <c r="G94" s="157"/>
      <c r="H94" s="157"/>
      <c r="I94" s="157"/>
      <c r="J94" s="157"/>
      <c r="K94" s="157"/>
      <c r="L94" s="157"/>
      <c r="M94" s="157"/>
      <c r="N94" s="157"/>
      <c r="O94" s="157"/>
      <c r="P94" s="157"/>
      <c r="Q94" s="157"/>
      <c r="R94" s="157"/>
      <c r="S94" s="157"/>
      <c r="T94" s="158"/>
      <c r="U94" s="178" t="s">
        <v>177</v>
      </c>
      <c r="V94" s="157"/>
      <c r="W94" s="158"/>
      <c r="X94" s="174" t="s">
        <v>130</v>
      </c>
      <c r="Y94" s="174"/>
      <c r="Z94" s="174"/>
      <c r="AA94" s="174" t="s">
        <v>227</v>
      </c>
      <c r="AB94" s="174"/>
      <c r="AC94" s="174"/>
      <c r="AD94" s="174"/>
      <c r="AE94" s="174"/>
      <c r="AF94" s="181" t="s">
        <v>134</v>
      </c>
      <c r="AG94" s="182"/>
      <c r="AH94" s="182"/>
      <c r="AI94" s="182"/>
      <c r="AJ94" s="182"/>
      <c r="AK94" s="182"/>
      <c r="AL94" s="182"/>
      <c r="AM94" s="182"/>
      <c r="AN94" s="182"/>
      <c r="AO94" s="182"/>
      <c r="AP94" s="182"/>
      <c r="AQ94" s="182"/>
      <c r="AR94" s="182"/>
      <c r="AS94" s="182"/>
      <c r="AT94" s="182"/>
      <c r="AU94" s="182"/>
      <c r="AV94" s="182"/>
      <c r="AW94" s="182"/>
      <c r="AX94" s="182"/>
      <c r="AY94" s="182"/>
      <c r="AZ94" s="183"/>
      <c r="BA94" s="57"/>
    </row>
    <row r="95" spans="2:53" s="58" customFormat="1" ht="10.5" customHeight="1">
      <c r="B95" s="56"/>
      <c r="C95" s="179"/>
      <c r="D95" s="159"/>
      <c r="E95" s="159"/>
      <c r="F95" s="159"/>
      <c r="G95" s="159"/>
      <c r="H95" s="159"/>
      <c r="I95" s="159"/>
      <c r="J95" s="159"/>
      <c r="K95" s="159"/>
      <c r="L95" s="159"/>
      <c r="M95" s="159"/>
      <c r="N95" s="159"/>
      <c r="O95" s="159"/>
      <c r="P95" s="159"/>
      <c r="Q95" s="159"/>
      <c r="R95" s="159"/>
      <c r="S95" s="159"/>
      <c r="T95" s="160"/>
      <c r="U95" s="179"/>
      <c r="V95" s="159"/>
      <c r="W95" s="160"/>
      <c r="X95" s="174"/>
      <c r="Y95" s="174"/>
      <c r="Z95" s="174"/>
      <c r="AA95" s="174"/>
      <c r="AB95" s="174"/>
      <c r="AC95" s="174"/>
      <c r="AD95" s="174"/>
      <c r="AE95" s="174"/>
      <c r="AF95" s="174" t="s">
        <v>219</v>
      </c>
      <c r="AG95" s="174"/>
      <c r="AH95" s="174"/>
      <c r="AI95" s="174"/>
      <c r="AJ95" s="174"/>
      <c r="AK95" s="174"/>
      <c r="AL95" s="174"/>
      <c r="AM95" s="174"/>
      <c r="AN95" s="174"/>
      <c r="AO95" s="174"/>
      <c r="AP95" s="174"/>
      <c r="AQ95" s="174"/>
      <c r="AR95" s="174"/>
      <c r="AS95" s="174"/>
      <c r="AT95" s="178" t="s">
        <v>119</v>
      </c>
      <c r="AU95" s="157"/>
      <c r="AV95" s="157"/>
      <c r="AW95" s="157"/>
      <c r="AX95" s="157"/>
      <c r="AY95" s="157"/>
      <c r="AZ95" s="158"/>
      <c r="BA95" s="57"/>
    </row>
    <row r="96" spans="2:53" s="58" customFormat="1" ht="10.5" customHeight="1">
      <c r="B96" s="56"/>
      <c r="C96" s="179"/>
      <c r="D96" s="159"/>
      <c r="E96" s="159"/>
      <c r="F96" s="159"/>
      <c r="G96" s="159"/>
      <c r="H96" s="159"/>
      <c r="I96" s="159"/>
      <c r="J96" s="159"/>
      <c r="K96" s="159"/>
      <c r="L96" s="159"/>
      <c r="M96" s="159"/>
      <c r="N96" s="159"/>
      <c r="O96" s="159"/>
      <c r="P96" s="159"/>
      <c r="Q96" s="159"/>
      <c r="R96" s="159"/>
      <c r="S96" s="159"/>
      <c r="T96" s="160"/>
      <c r="U96" s="179"/>
      <c r="V96" s="159"/>
      <c r="W96" s="160"/>
      <c r="X96" s="174"/>
      <c r="Y96" s="174"/>
      <c r="Z96" s="174"/>
      <c r="AA96" s="174"/>
      <c r="AB96" s="174"/>
      <c r="AC96" s="174"/>
      <c r="AD96" s="174"/>
      <c r="AE96" s="174"/>
      <c r="AF96" s="174" t="s">
        <v>220</v>
      </c>
      <c r="AG96" s="174"/>
      <c r="AH96" s="174"/>
      <c r="AI96" s="174"/>
      <c r="AJ96" s="174"/>
      <c r="AK96" s="174"/>
      <c r="AL96" s="174"/>
      <c r="AM96" s="174" t="s">
        <v>120</v>
      </c>
      <c r="AN96" s="174"/>
      <c r="AO96" s="174"/>
      <c r="AP96" s="174"/>
      <c r="AQ96" s="174"/>
      <c r="AR96" s="174"/>
      <c r="AS96" s="174"/>
      <c r="AT96" s="179"/>
      <c r="AU96" s="159"/>
      <c r="AV96" s="159"/>
      <c r="AW96" s="159"/>
      <c r="AX96" s="159"/>
      <c r="AY96" s="159"/>
      <c r="AZ96" s="160"/>
      <c r="BA96" s="57"/>
    </row>
    <row r="97" spans="2:53" s="58" customFormat="1" ht="10.5" customHeight="1">
      <c r="B97" s="56"/>
      <c r="C97" s="179"/>
      <c r="D97" s="159"/>
      <c r="E97" s="159"/>
      <c r="F97" s="159"/>
      <c r="G97" s="159"/>
      <c r="H97" s="159"/>
      <c r="I97" s="159"/>
      <c r="J97" s="159"/>
      <c r="K97" s="159"/>
      <c r="L97" s="159"/>
      <c r="M97" s="159"/>
      <c r="N97" s="159"/>
      <c r="O97" s="159"/>
      <c r="P97" s="159"/>
      <c r="Q97" s="159"/>
      <c r="R97" s="159"/>
      <c r="S97" s="159"/>
      <c r="T97" s="160"/>
      <c r="U97" s="179"/>
      <c r="V97" s="159"/>
      <c r="W97" s="160"/>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9"/>
      <c r="AU97" s="159"/>
      <c r="AV97" s="159"/>
      <c r="AW97" s="159"/>
      <c r="AX97" s="159"/>
      <c r="AY97" s="159"/>
      <c r="AZ97" s="160"/>
      <c r="BA97" s="57"/>
    </row>
    <row r="98" spans="2:70" s="58" customFormat="1" ht="10.5" customHeight="1">
      <c r="B98" s="56"/>
      <c r="C98" s="179"/>
      <c r="D98" s="159"/>
      <c r="E98" s="159"/>
      <c r="F98" s="159"/>
      <c r="G98" s="159"/>
      <c r="H98" s="159"/>
      <c r="I98" s="159"/>
      <c r="J98" s="159"/>
      <c r="K98" s="159"/>
      <c r="L98" s="159"/>
      <c r="M98" s="159"/>
      <c r="N98" s="159"/>
      <c r="O98" s="159"/>
      <c r="P98" s="159"/>
      <c r="Q98" s="159"/>
      <c r="R98" s="159"/>
      <c r="S98" s="159"/>
      <c r="T98" s="160"/>
      <c r="U98" s="179"/>
      <c r="V98" s="159"/>
      <c r="W98" s="160"/>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9"/>
      <c r="AU98" s="159"/>
      <c r="AV98" s="159"/>
      <c r="AW98" s="159"/>
      <c r="AX98" s="159"/>
      <c r="AY98" s="159"/>
      <c r="AZ98" s="160"/>
      <c r="BA98" s="57"/>
      <c r="BC98" s="344" t="s">
        <v>277</v>
      </c>
      <c r="BD98" s="344"/>
      <c r="BE98" s="344"/>
      <c r="BF98" s="344"/>
      <c r="BG98" s="344" t="s">
        <v>278</v>
      </c>
      <c r="BH98" s="344"/>
      <c r="BI98" s="344"/>
      <c r="BJ98" s="344"/>
      <c r="BK98" s="344" t="s">
        <v>279</v>
      </c>
      <c r="BL98" s="344"/>
      <c r="BM98" s="344"/>
      <c r="BN98" s="344"/>
      <c r="BO98" s="344" t="s">
        <v>280</v>
      </c>
      <c r="BP98" s="344"/>
      <c r="BQ98" s="344"/>
      <c r="BR98" s="344"/>
    </row>
    <row r="99" spans="2:70" s="58" customFormat="1" ht="10.5" customHeight="1">
      <c r="B99" s="56"/>
      <c r="C99" s="180"/>
      <c r="D99" s="161"/>
      <c r="E99" s="161"/>
      <c r="F99" s="161"/>
      <c r="G99" s="161"/>
      <c r="H99" s="161"/>
      <c r="I99" s="161"/>
      <c r="J99" s="161"/>
      <c r="K99" s="161"/>
      <c r="L99" s="161"/>
      <c r="M99" s="161"/>
      <c r="N99" s="161"/>
      <c r="O99" s="161"/>
      <c r="P99" s="161"/>
      <c r="Q99" s="161"/>
      <c r="R99" s="161"/>
      <c r="S99" s="161"/>
      <c r="T99" s="162"/>
      <c r="U99" s="180"/>
      <c r="V99" s="161"/>
      <c r="W99" s="162"/>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80"/>
      <c r="AU99" s="161"/>
      <c r="AV99" s="161"/>
      <c r="AW99" s="161"/>
      <c r="AX99" s="161"/>
      <c r="AY99" s="161"/>
      <c r="AZ99" s="162"/>
      <c r="BA99" s="57"/>
      <c r="BC99" s="344"/>
      <c r="BD99" s="344"/>
      <c r="BE99" s="344"/>
      <c r="BF99" s="344"/>
      <c r="BG99" s="344"/>
      <c r="BH99" s="344"/>
      <c r="BI99" s="344"/>
      <c r="BJ99" s="344"/>
      <c r="BK99" s="344"/>
      <c r="BL99" s="344"/>
      <c r="BM99" s="344"/>
      <c r="BN99" s="344"/>
      <c r="BO99" s="344"/>
      <c r="BP99" s="344"/>
      <c r="BQ99" s="344"/>
      <c r="BR99" s="344"/>
    </row>
    <row r="100" spans="2:70" s="58" customFormat="1" ht="9" customHeight="1">
      <c r="B100" s="56"/>
      <c r="C100" s="184" t="s">
        <v>93</v>
      </c>
      <c r="D100" s="185"/>
      <c r="E100" s="185"/>
      <c r="F100" s="185"/>
      <c r="G100" s="185"/>
      <c r="H100" s="185"/>
      <c r="I100" s="185"/>
      <c r="J100" s="185"/>
      <c r="K100" s="185"/>
      <c r="L100" s="185"/>
      <c r="M100" s="185"/>
      <c r="N100" s="185"/>
      <c r="O100" s="185"/>
      <c r="P100" s="185"/>
      <c r="Q100" s="185"/>
      <c r="R100" s="185"/>
      <c r="S100" s="185"/>
      <c r="T100" s="186"/>
      <c r="U100" s="184" t="s">
        <v>94</v>
      </c>
      <c r="V100" s="185"/>
      <c r="W100" s="186"/>
      <c r="X100" s="193" t="s">
        <v>88</v>
      </c>
      <c r="Y100" s="193"/>
      <c r="Z100" s="193"/>
      <c r="AA100" s="193">
        <v>1</v>
      </c>
      <c r="AB100" s="193"/>
      <c r="AC100" s="193"/>
      <c r="AD100" s="193"/>
      <c r="AE100" s="193"/>
      <c r="AF100" s="184">
        <v>2</v>
      </c>
      <c r="AG100" s="185"/>
      <c r="AH100" s="185"/>
      <c r="AI100" s="185"/>
      <c r="AJ100" s="185"/>
      <c r="AK100" s="185"/>
      <c r="AL100" s="186"/>
      <c r="AM100" s="189">
        <v>3</v>
      </c>
      <c r="AN100" s="190"/>
      <c r="AO100" s="190"/>
      <c r="AP100" s="190"/>
      <c r="AQ100" s="190"/>
      <c r="AR100" s="190"/>
      <c r="AS100" s="191"/>
      <c r="AT100" s="189">
        <v>4</v>
      </c>
      <c r="AU100" s="190"/>
      <c r="AV100" s="190"/>
      <c r="AW100" s="190"/>
      <c r="AX100" s="190"/>
      <c r="AY100" s="190"/>
      <c r="AZ100" s="191"/>
      <c r="BA100" s="57"/>
      <c r="BC100" s="115">
        <v>1</v>
      </c>
      <c r="BD100" s="115">
        <v>2</v>
      </c>
      <c r="BE100" s="115">
        <v>3</v>
      </c>
      <c r="BF100" s="115">
        <v>4</v>
      </c>
      <c r="BG100" s="115">
        <v>1</v>
      </c>
      <c r="BH100" s="115">
        <v>2</v>
      </c>
      <c r="BI100" s="115">
        <v>3</v>
      </c>
      <c r="BJ100" s="115">
        <v>4</v>
      </c>
      <c r="BK100" s="115">
        <v>1</v>
      </c>
      <c r="BL100" s="115">
        <v>2</v>
      </c>
      <c r="BM100" s="115">
        <v>3</v>
      </c>
      <c r="BN100" s="115">
        <v>4</v>
      </c>
      <c r="BO100" s="115">
        <v>1</v>
      </c>
      <c r="BP100" s="115">
        <v>2</v>
      </c>
      <c r="BQ100" s="115">
        <v>3</v>
      </c>
      <c r="BR100" s="115">
        <v>4</v>
      </c>
    </row>
    <row r="101" spans="2:70" s="58" customFormat="1" ht="22.5" customHeight="1">
      <c r="B101" s="56"/>
      <c r="C101" s="187" t="s">
        <v>205</v>
      </c>
      <c r="D101" s="187"/>
      <c r="E101" s="187"/>
      <c r="F101" s="187"/>
      <c r="G101" s="187"/>
      <c r="H101" s="187"/>
      <c r="I101" s="187"/>
      <c r="J101" s="187"/>
      <c r="K101" s="187"/>
      <c r="L101" s="187"/>
      <c r="M101" s="187"/>
      <c r="N101" s="187"/>
      <c r="O101" s="187"/>
      <c r="P101" s="187"/>
      <c r="Q101" s="187"/>
      <c r="R101" s="187"/>
      <c r="S101" s="187"/>
      <c r="T101" s="187"/>
      <c r="U101" s="142" t="s">
        <v>129</v>
      </c>
      <c r="V101" s="142"/>
      <c r="W101" s="142"/>
      <c r="X101" s="171" t="s">
        <v>237</v>
      </c>
      <c r="Y101" s="171"/>
      <c r="Z101" s="171"/>
      <c r="AA101" s="144">
        <f>IF($Y$23="декабрь",BC101+BG101+BK101+BO101,0)</f>
        <v>0</v>
      </c>
      <c r="AB101" s="144"/>
      <c r="AC101" s="144"/>
      <c r="AD101" s="144"/>
      <c r="AE101" s="144"/>
      <c r="AF101" s="149">
        <f>IF($Y$23="декабрь",BD101+BH101+BL101+BP101,0)</f>
        <v>0</v>
      </c>
      <c r="AG101" s="149"/>
      <c r="AH101" s="149"/>
      <c r="AI101" s="149"/>
      <c r="AJ101" s="149"/>
      <c r="AK101" s="149"/>
      <c r="AL101" s="149"/>
      <c r="AM101" s="149">
        <f>IF($Y$23="декабрь",BE101+BI101+BM101+BQ101,0)</f>
        <v>0</v>
      </c>
      <c r="AN101" s="149"/>
      <c r="AO101" s="149"/>
      <c r="AP101" s="149"/>
      <c r="AQ101" s="149"/>
      <c r="AR101" s="149"/>
      <c r="AS101" s="149"/>
      <c r="AT101" s="149">
        <f>IF($Y$23="декабрь",BF101+BJ101+BN101+BR101,0)</f>
        <v>0</v>
      </c>
      <c r="AU101" s="149"/>
      <c r="AV101" s="149"/>
      <c r="AW101" s="149"/>
      <c r="AX101" s="149"/>
      <c r="AY101" s="149"/>
      <c r="AZ101" s="149"/>
      <c r="BA101" s="57"/>
      <c r="BC101" s="116"/>
      <c r="BD101" s="116"/>
      <c r="BE101" s="116"/>
      <c r="BF101" s="116"/>
      <c r="BG101" s="116"/>
      <c r="BH101" s="116"/>
      <c r="BI101" s="116"/>
      <c r="BJ101" s="116"/>
      <c r="BK101" s="116"/>
      <c r="BL101" s="116"/>
      <c r="BM101" s="116"/>
      <c r="BN101" s="116"/>
      <c r="BO101" s="116"/>
      <c r="BP101" s="116"/>
      <c r="BQ101" s="116"/>
      <c r="BR101" s="116"/>
    </row>
    <row r="102" spans="2:70" s="58" customFormat="1" ht="23.25" customHeight="1">
      <c r="B102" s="56"/>
      <c r="C102" s="188" t="s">
        <v>206</v>
      </c>
      <c r="D102" s="188"/>
      <c r="E102" s="188"/>
      <c r="F102" s="188"/>
      <c r="G102" s="188"/>
      <c r="H102" s="188"/>
      <c r="I102" s="188"/>
      <c r="J102" s="188"/>
      <c r="K102" s="188"/>
      <c r="L102" s="188"/>
      <c r="M102" s="188"/>
      <c r="N102" s="188"/>
      <c r="O102" s="188"/>
      <c r="P102" s="188"/>
      <c r="Q102" s="188"/>
      <c r="R102" s="188"/>
      <c r="S102" s="188"/>
      <c r="T102" s="188"/>
      <c r="U102" s="152" t="s">
        <v>186</v>
      </c>
      <c r="V102" s="152"/>
      <c r="W102" s="152"/>
      <c r="X102" s="172" t="s">
        <v>132</v>
      </c>
      <c r="Y102" s="172"/>
      <c r="Z102" s="172"/>
      <c r="AA102" s="148">
        <f>IF($Y$23="декабрь",BC102+BG102+BK102+BO102,0)</f>
        <v>0</v>
      </c>
      <c r="AB102" s="148"/>
      <c r="AC102" s="148"/>
      <c r="AD102" s="148"/>
      <c r="AE102" s="148"/>
      <c r="AF102" s="146">
        <f>IF($Y$23="декабрь",BD102+BH102+BL102+BP102,0)</f>
        <v>0</v>
      </c>
      <c r="AG102" s="146"/>
      <c r="AH102" s="146"/>
      <c r="AI102" s="146"/>
      <c r="AJ102" s="146"/>
      <c r="AK102" s="146"/>
      <c r="AL102" s="146"/>
      <c r="AM102" s="146">
        <f>IF($Y$23="декабрь",BE102+BI102+BM102+BQ102,0)</f>
        <v>0</v>
      </c>
      <c r="AN102" s="146"/>
      <c r="AO102" s="146"/>
      <c r="AP102" s="146"/>
      <c r="AQ102" s="146"/>
      <c r="AR102" s="146"/>
      <c r="AS102" s="146"/>
      <c r="AT102" s="146">
        <f>IF($Y$23="декабрь",BF102+BJ102+BN102+BR102,0)</f>
        <v>0</v>
      </c>
      <c r="AU102" s="146"/>
      <c r="AV102" s="146"/>
      <c r="AW102" s="146"/>
      <c r="AX102" s="146"/>
      <c r="AY102" s="146"/>
      <c r="AZ102" s="146"/>
      <c r="BA102" s="57"/>
      <c r="BC102" s="119"/>
      <c r="BD102" s="119"/>
      <c r="BE102" s="119"/>
      <c r="BF102" s="119"/>
      <c r="BG102" s="119"/>
      <c r="BH102" s="119"/>
      <c r="BI102" s="119"/>
      <c r="BJ102" s="119"/>
      <c r="BK102" s="119"/>
      <c r="BL102" s="119"/>
      <c r="BM102" s="119"/>
      <c r="BN102" s="119"/>
      <c r="BO102" s="119"/>
      <c r="BP102" s="119"/>
      <c r="BQ102" s="119"/>
      <c r="BR102" s="119"/>
    </row>
    <row r="103" spans="2:53" s="58" customFormat="1" ht="12" customHeight="1">
      <c r="B103" s="56"/>
      <c r="C103" s="65"/>
      <c r="D103" s="65"/>
      <c r="E103" s="65"/>
      <c r="F103" s="65"/>
      <c r="G103" s="65"/>
      <c r="H103" s="65"/>
      <c r="I103" s="65"/>
      <c r="J103" s="65"/>
      <c r="K103" s="65"/>
      <c r="L103" s="65"/>
      <c r="M103" s="65"/>
      <c r="N103" s="65"/>
      <c r="O103" s="65"/>
      <c r="P103" s="65"/>
      <c r="Q103" s="65"/>
      <c r="R103" s="65"/>
      <c r="S103" s="65"/>
      <c r="T103" s="65"/>
      <c r="U103" s="66"/>
      <c r="V103" s="66"/>
      <c r="W103" s="66"/>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57"/>
    </row>
    <row r="104" spans="2:53" s="58" customFormat="1" ht="12" customHeight="1">
      <c r="B104" s="56"/>
      <c r="C104" s="107"/>
      <c r="D104" s="107"/>
      <c r="E104" s="107"/>
      <c r="F104" s="107"/>
      <c r="G104" s="107"/>
      <c r="H104" s="107"/>
      <c r="I104" s="107"/>
      <c r="J104" s="65"/>
      <c r="K104" s="65"/>
      <c r="L104" s="65"/>
      <c r="M104" s="65"/>
      <c r="N104" s="65"/>
      <c r="O104" s="65"/>
      <c r="P104" s="65"/>
      <c r="Q104" s="65"/>
      <c r="R104" s="65"/>
      <c r="S104" s="65"/>
      <c r="T104" s="65"/>
      <c r="U104" s="66"/>
      <c r="V104" s="66"/>
      <c r="W104" s="66"/>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57"/>
    </row>
    <row r="105" spans="2:53" s="58" customFormat="1" ht="12" customHeight="1">
      <c r="B105" s="56"/>
      <c r="C105" s="108" t="s">
        <v>228</v>
      </c>
      <c r="D105" s="65"/>
      <c r="E105" s="65"/>
      <c r="F105" s="65"/>
      <c r="G105" s="65"/>
      <c r="H105" s="65"/>
      <c r="I105" s="65"/>
      <c r="J105" s="65"/>
      <c r="K105" s="65"/>
      <c r="L105" s="65"/>
      <c r="M105" s="65"/>
      <c r="N105" s="65"/>
      <c r="O105" s="65"/>
      <c r="P105" s="65"/>
      <c r="Q105" s="65"/>
      <c r="R105" s="65"/>
      <c r="S105" s="65"/>
      <c r="T105" s="65"/>
      <c r="U105" s="66"/>
      <c r="V105" s="66"/>
      <c r="W105" s="66"/>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57"/>
    </row>
    <row r="106" spans="2:53" s="58" customFormat="1" ht="12" customHeight="1">
      <c r="B106" s="56"/>
      <c r="C106" s="65"/>
      <c r="D106" s="65"/>
      <c r="E106" s="65"/>
      <c r="F106" s="65"/>
      <c r="G106" s="65"/>
      <c r="H106" s="65"/>
      <c r="I106" s="65"/>
      <c r="J106" s="65"/>
      <c r="K106" s="65"/>
      <c r="L106" s="65"/>
      <c r="M106" s="65"/>
      <c r="N106" s="65"/>
      <c r="O106" s="65"/>
      <c r="P106" s="65"/>
      <c r="Q106" s="65"/>
      <c r="R106" s="65"/>
      <c r="S106" s="65"/>
      <c r="T106" s="65"/>
      <c r="U106" s="66"/>
      <c r="V106" s="66"/>
      <c r="W106" s="66"/>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57"/>
    </row>
    <row r="107" spans="2:53" s="58" customFormat="1" ht="12" customHeight="1">
      <c r="B107" s="56"/>
      <c r="C107" s="258" t="s">
        <v>127</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57"/>
    </row>
    <row r="108" spans="2:53" s="58" customFormat="1" ht="12" customHeight="1">
      <c r="B108" s="56"/>
      <c r="C108" s="168" t="s">
        <v>229</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57"/>
    </row>
    <row r="109" spans="2:53" s="58" customFormat="1" ht="12" customHeight="1">
      <c r="B109" s="56"/>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101" t="s">
        <v>179</v>
      </c>
      <c r="BA109" s="57"/>
    </row>
    <row r="110" spans="2:53" s="58" customFormat="1" ht="12" customHeight="1">
      <c r="B110" s="56"/>
      <c r="C110" s="168" t="s">
        <v>245</v>
      </c>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57"/>
    </row>
    <row r="111" spans="2:53" s="58" customFormat="1" ht="12" customHeight="1">
      <c r="B111" s="56"/>
      <c r="C111" s="65"/>
      <c r="D111" s="65"/>
      <c r="E111" s="65"/>
      <c r="F111" s="65"/>
      <c r="G111" s="65"/>
      <c r="H111" s="65"/>
      <c r="I111" s="65"/>
      <c r="J111" s="65"/>
      <c r="K111" s="65"/>
      <c r="L111" s="65"/>
      <c r="M111" s="65"/>
      <c r="N111" s="65"/>
      <c r="O111" s="65"/>
      <c r="P111" s="65"/>
      <c r="Q111" s="65"/>
      <c r="R111" s="65"/>
      <c r="S111" s="65"/>
      <c r="T111" s="65"/>
      <c r="U111" s="66"/>
      <c r="V111" s="66"/>
      <c r="W111" s="66"/>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57"/>
    </row>
    <row r="112" spans="2:53" s="58" customFormat="1" ht="10.5" customHeight="1">
      <c r="B112" s="56"/>
      <c r="C112" s="178" t="s">
        <v>95</v>
      </c>
      <c r="D112" s="157"/>
      <c r="E112" s="157"/>
      <c r="F112" s="157"/>
      <c r="G112" s="157"/>
      <c r="H112" s="157"/>
      <c r="I112" s="157"/>
      <c r="J112" s="157"/>
      <c r="K112" s="157"/>
      <c r="L112" s="157"/>
      <c r="M112" s="157"/>
      <c r="N112" s="157"/>
      <c r="O112" s="157"/>
      <c r="P112" s="157"/>
      <c r="Q112" s="157"/>
      <c r="R112" s="157"/>
      <c r="S112" s="157"/>
      <c r="T112" s="158"/>
      <c r="U112" s="178" t="s">
        <v>177</v>
      </c>
      <c r="V112" s="157"/>
      <c r="W112" s="158"/>
      <c r="X112" s="178" t="s">
        <v>130</v>
      </c>
      <c r="Y112" s="157"/>
      <c r="Z112" s="157"/>
      <c r="AA112" s="157"/>
      <c r="AB112" s="158"/>
      <c r="AC112" s="178" t="s">
        <v>204</v>
      </c>
      <c r="AD112" s="157"/>
      <c r="AE112" s="157"/>
      <c r="AF112" s="157"/>
      <c r="AG112" s="157"/>
      <c r="AH112" s="158"/>
      <c r="AI112" s="181" t="s">
        <v>118</v>
      </c>
      <c r="AJ112" s="182"/>
      <c r="AK112" s="182"/>
      <c r="AL112" s="182"/>
      <c r="AM112" s="182"/>
      <c r="AN112" s="182"/>
      <c r="AO112" s="182"/>
      <c r="AP112" s="182"/>
      <c r="AQ112" s="182"/>
      <c r="AR112" s="182"/>
      <c r="AS112" s="182"/>
      <c r="AT112" s="182"/>
      <c r="AU112" s="182"/>
      <c r="AV112" s="182"/>
      <c r="AW112" s="182"/>
      <c r="AX112" s="182"/>
      <c r="AY112" s="182"/>
      <c r="AZ112" s="183"/>
      <c r="BA112" s="57"/>
    </row>
    <row r="113" spans="2:53" s="58" customFormat="1" ht="10.5" customHeight="1">
      <c r="B113" s="56"/>
      <c r="C113" s="179"/>
      <c r="D113" s="159"/>
      <c r="E113" s="159"/>
      <c r="F113" s="159"/>
      <c r="G113" s="159"/>
      <c r="H113" s="159"/>
      <c r="I113" s="159"/>
      <c r="J113" s="159"/>
      <c r="K113" s="159"/>
      <c r="L113" s="159"/>
      <c r="M113" s="159"/>
      <c r="N113" s="159"/>
      <c r="O113" s="159"/>
      <c r="P113" s="159"/>
      <c r="Q113" s="159"/>
      <c r="R113" s="159"/>
      <c r="S113" s="159"/>
      <c r="T113" s="160"/>
      <c r="U113" s="179"/>
      <c r="V113" s="159"/>
      <c r="W113" s="160"/>
      <c r="X113" s="179"/>
      <c r="Y113" s="159"/>
      <c r="Z113" s="159"/>
      <c r="AA113" s="159"/>
      <c r="AB113" s="160"/>
      <c r="AC113" s="179"/>
      <c r="AD113" s="159"/>
      <c r="AE113" s="159"/>
      <c r="AF113" s="159"/>
      <c r="AG113" s="159"/>
      <c r="AH113" s="159"/>
      <c r="AI113" s="174" t="s">
        <v>219</v>
      </c>
      <c r="AJ113" s="174"/>
      <c r="AK113" s="174"/>
      <c r="AL113" s="174"/>
      <c r="AM113" s="174"/>
      <c r="AN113" s="174"/>
      <c r="AO113" s="174"/>
      <c r="AP113" s="174"/>
      <c r="AQ113" s="174"/>
      <c r="AR113" s="174"/>
      <c r="AS113" s="174"/>
      <c r="AT113" s="174"/>
      <c r="AU113" s="178" t="s">
        <v>119</v>
      </c>
      <c r="AV113" s="157"/>
      <c r="AW113" s="157"/>
      <c r="AX113" s="157"/>
      <c r="AY113" s="157"/>
      <c r="AZ113" s="158"/>
      <c r="BA113" s="57"/>
    </row>
    <row r="114" spans="2:53" s="58" customFormat="1" ht="10.5" customHeight="1">
      <c r="B114" s="56"/>
      <c r="C114" s="179"/>
      <c r="D114" s="159"/>
      <c r="E114" s="159"/>
      <c r="F114" s="159"/>
      <c r="G114" s="159"/>
      <c r="H114" s="159"/>
      <c r="I114" s="159"/>
      <c r="J114" s="159"/>
      <c r="K114" s="159"/>
      <c r="L114" s="159"/>
      <c r="M114" s="159"/>
      <c r="N114" s="159"/>
      <c r="O114" s="159"/>
      <c r="P114" s="159"/>
      <c r="Q114" s="159"/>
      <c r="R114" s="159"/>
      <c r="S114" s="159"/>
      <c r="T114" s="160"/>
      <c r="U114" s="179"/>
      <c r="V114" s="159"/>
      <c r="W114" s="160"/>
      <c r="X114" s="179"/>
      <c r="Y114" s="159"/>
      <c r="Z114" s="159"/>
      <c r="AA114" s="159"/>
      <c r="AB114" s="160"/>
      <c r="AC114" s="179"/>
      <c r="AD114" s="159"/>
      <c r="AE114" s="159"/>
      <c r="AF114" s="159"/>
      <c r="AG114" s="159"/>
      <c r="AH114" s="159"/>
      <c r="AI114" s="178" t="s">
        <v>220</v>
      </c>
      <c r="AJ114" s="157"/>
      <c r="AK114" s="157"/>
      <c r="AL114" s="157"/>
      <c r="AM114" s="157"/>
      <c r="AN114" s="158"/>
      <c r="AO114" s="178" t="s">
        <v>120</v>
      </c>
      <c r="AP114" s="157"/>
      <c r="AQ114" s="157"/>
      <c r="AR114" s="157"/>
      <c r="AS114" s="157"/>
      <c r="AT114" s="158"/>
      <c r="AU114" s="179"/>
      <c r="AV114" s="159"/>
      <c r="AW114" s="159"/>
      <c r="AX114" s="159"/>
      <c r="AY114" s="159"/>
      <c r="AZ114" s="160"/>
      <c r="BA114" s="57"/>
    </row>
    <row r="115" spans="2:53" s="58" customFormat="1" ht="10.5" customHeight="1">
      <c r="B115" s="56"/>
      <c r="C115" s="179"/>
      <c r="D115" s="159"/>
      <c r="E115" s="159"/>
      <c r="F115" s="159"/>
      <c r="G115" s="159"/>
      <c r="H115" s="159"/>
      <c r="I115" s="159"/>
      <c r="J115" s="159"/>
      <c r="K115" s="159"/>
      <c r="L115" s="159"/>
      <c r="M115" s="159"/>
      <c r="N115" s="159"/>
      <c r="O115" s="159"/>
      <c r="P115" s="159"/>
      <c r="Q115" s="159"/>
      <c r="R115" s="159"/>
      <c r="S115" s="159"/>
      <c r="T115" s="160"/>
      <c r="U115" s="179"/>
      <c r="V115" s="159"/>
      <c r="W115" s="160"/>
      <c r="X115" s="179"/>
      <c r="Y115" s="159"/>
      <c r="Z115" s="159"/>
      <c r="AA115" s="159"/>
      <c r="AB115" s="160"/>
      <c r="AC115" s="179"/>
      <c r="AD115" s="159"/>
      <c r="AE115" s="159"/>
      <c r="AF115" s="159"/>
      <c r="AG115" s="159"/>
      <c r="AH115" s="159"/>
      <c r="AI115" s="179"/>
      <c r="AJ115" s="159"/>
      <c r="AK115" s="159"/>
      <c r="AL115" s="159"/>
      <c r="AM115" s="159"/>
      <c r="AN115" s="160"/>
      <c r="AO115" s="179"/>
      <c r="AP115" s="159"/>
      <c r="AQ115" s="159"/>
      <c r="AR115" s="159"/>
      <c r="AS115" s="159"/>
      <c r="AT115" s="160"/>
      <c r="AU115" s="179"/>
      <c r="AV115" s="159"/>
      <c r="AW115" s="159"/>
      <c r="AX115" s="159"/>
      <c r="AY115" s="159"/>
      <c r="AZ115" s="160"/>
      <c r="BA115" s="57"/>
    </row>
    <row r="116" spans="2:66" s="58" customFormat="1" ht="10.5" customHeight="1">
      <c r="B116" s="56"/>
      <c r="C116" s="179"/>
      <c r="D116" s="159"/>
      <c r="E116" s="159"/>
      <c r="F116" s="159"/>
      <c r="G116" s="159"/>
      <c r="H116" s="159"/>
      <c r="I116" s="159"/>
      <c r="J116" s="159"/>
      <c r="K116" s="159"/>
      <c r="L116" s="159"/>
      <c r="M116" s="159"/>
      <c r="N116" s="159"/>
      <c r="O116" s="159"/>
      <c r="P116" s="159"/>
      <c r="Q116" s="159"/>
      <c r="R116" s="159"/>
      <c r="S116" s="159"/>
      <c r="T116" s="160"/>
      <c r="U116" s="179"/>
      <c r="V116" s="159"/>
      <c r="W116" s="160"/>
      <c r="X116" s="179"/>
      <c r="Y116" s="159"/>
      <c r="Z116" s="159"/>
      <c r="AA116" s="159"/>
      <c r="AB116" s="160"/>
      <c r="AC116" s="179"/>
      <c r="AD116" s="159"/>
      <c r="AE116" s="159"/>
      <c r="AF116" s="159"/>
      <c r="AG116" s="159"/>
      <c r="AH116" s="159"/>
      <c r="AI116" s="179"/>
      <c r="AJ116" s="159"/>
      <c r="AK116" s="159"/>
      <c r="AL116" s="159"/>
      <c r="AM116" s="159"/>
      <c r="AN116" s="160"/>
      <c r="AO116" s="179"/>
      <c r="AP116" s="159"/>
      <c r="AQ116" s="159"/>
      <c r="AR116" s="159"/>
      <c r="AS116" s="159"/>
      <c r="AT116" s="160"/>
      <c r="AU116" s="179"/>
      <c r="AV116" s="159"/>
      <c r="AW116" s="159"/>
      <c r="AX116" s="159"/>
      <c r="AY116" s="159"/>
      <c r="AZ116" s="160"/>
      <c r="BA116" s="57"/>
      <c r="BC116" s="344" t="s">
        <v>277</v>
      </c>
      <c r="BD116" s="344"/>
      <c r="BE116" s="344"/>
      <c r="BF116" s="344" t="s">
        <v>278</v>
      </c>
      <c r="BG116" s="344"/>
      <c r="BH116" s="344"/>
      <c r="BI116" s="344" t="s">
        <v>279</v>
      </c>
      <c r="BJ116" s="344"/>
      <c r="BK116" s="344"/>
      <c r="BL116" s="344" t="s">
        <v>280</v>
      </c>
      <c r="BM116" s="344"/>
      <c r="BN116" s="344"/>
    </row>
    <row r="117" spans="2:66" s="58" customFormat="1" ht="10.5" customHeight="1">
      <c r="B117" s="56"/>
      <c r="C117" s="180"/>
      <c r="D117" s="161"/>
      <c r="E117" s="161"/>
      <c r="F117" s="161"/>
      <c r="G117" s="161"/>
      <c r="H117" s="161"/>
      <c r="I117" s="161"/>
      <c r="J117" s="161"/>
      <c r="K117" s="161"/>
      <c r="L117" s="161"/>
      <c r="M117" s="161"/>
      <c r="N117" s="161"/>
      <c r="O117" s="161"/>
      <c r="P117" s="161"/>
      <c r="Q117" s="161"/>
      <c r="R117" s="161"/>
      <c r="S117" s="161"/>
      <c r="T117" s="162"/>
      <c r="U117" s="180"/>
      <c r="V117" s="161"/>
      <c r="W117" s="162"/>
      <c r="X117" s="180"/>
      <c r="Y117" s="161"/>
      <c r="Z117" s="161"/>
      <c r="AA117" s="161"/>
      <c r="AB117" s="162"/>
      <c r="AC117" s="180"/>
      <c r="AD117" s="161"/>
      <c r="AE117" s="161"/>
      <c r="AF117" s="161"/>
      <c r="AG117" s="161"/>
      <c r="AH117" s="161"/>
      <c r="AI117" s="180"/>
      <c r="AJ117" s="161"/>
      <c r="AK117" s="161"/>
      <c r="AL117" s="161"/>
      <c r="AM117" s="161"/>
      <c r="AN117" s="162"/>
      <c r="AO117" s="180"/>
      <c r="AP117" s="161"/>
      <c r="AQ117" s="161"/>
      <c r="AR117" s="161"/>
      <c r="AS117" s="161"/>
      <c r="AT117" s="162"/>
      <c r="AU117" s="180"/>
      <c r="AV117" s="161"/>
      <c r="AW117" s="161"/>
      <c r="AX117" s="161"/>
      <c r="AY117" s="161"/>
      <c r="AZ117" s="162"/>
      <c r="BA117" s="57"/>
      <c r="BC117" s="344"/>
      <c r="BD117" s="344"/>
      <c r="BE117" s="344"/>
      <c r="BF117" s="344"/>
      <c r="BG117" s="344"/>
      <c r="BH117" s="344"/>
      <c r="BI117" s="344"/>
      <c r="BJ117" s="344"/>
      <c r="BK117" s="344"/>
      <c r="BL117" s="344"/>
      <c r="BM117" s="344"/>
      <c r="BN117" s="344"/>
    </row>
    <row r="118" spans="2:66" s="58" customFormat="1" ht="9.75" customHeight="1">
      <c r="B118" s="56"/>
      <c r="C118" s="184" t="s">
        <v>93</v>
      </c>
      <c r="D118" s="185"/>
      <c r="E118" s="185"/>
      <c r="F118" s="185"/>
      <c r="G118" s="185"/>
      <c r="H118" s="185"/>
      <c r="I118" s="185"/>
      <c r="J118" s="185"/>
      <c r="K118" s="185"/>
      <c r="L118" s="185"/>
      <c r="M118" s="185"/>
      <c r="N118" s="185"/>
      <c r="O118" s="185"/>
      <c r="P118" s="185"/>
      <c r="Q118" s="185"/>
      <c r="R118" s="185"/>
      <c r="S118" s="185"/>
      <c r="T118" s="186"/>
      <c r="U118" s="184" t="s">
        <v>94</v>
      </c>
      <c r="V118" s="185"/>
      <c r="W118" s="186"/>
      <c r="X118" s="184" t="s">
        <v>88</v>
      </c>
      <c r="Y118" s="185"/>
      <c r="Z118" s="185"/>
      <c r="AA118" s="185"/>
      <c r="AB118" s="186"/>
      <c r="AC118" s="184">
        <v>1</v>
      </c>
      <c r="AD118" s="185"/>
      <c r="AE118" s="185"/>
      <c r="AF118" s="185"/>
      <c r="AG118" s="185"/>
      <c r="AH118" s="186"/>
      <c r="AI118" s="184">
        <v>2</v>
      </c>
      <c r="AJ118" s="185"/>
      <c r="AK118" s="185"/>
      <c r="AL118" s="185"/>
      <c r="AM118" s="185"/>
      <c r="AN118" s="186"/>
      <c r="AO118" s="189">
        <v>3</v>
      </c>
      <c r="AP118" s="190"/>
      <c r="AQ118" s="190"/>
      <c r="AR118" s="190"/>
      <c r="AS118" s="190"/>
      <c r="AT118" s="191"/>
      <c r="AU118" s="189">
        <v>4</v>
      </c>
      <c r="AV118" s="190"/>
      <c r="AW118" s="190"/>
      <c r="AX118" s="190"/>
      <c r="AY118" s="190"/>
      <c r="AZ118" s="191"/>
      <c r="BA118" s="57"/>
      <c r="BC118" s="115">
        <v>2</v>
      </c>
      <c r="BD118" s="115">
        <v>3</v>
      </c>
      <c r="BE118" s="115">
        <v>4</v>
      </c>
      <c r="BF118" s="115">
        <v>2</v>
      </c>
      <c r="BG118" s="115">
        <v>3</v>
      </c>
      <c r="BH118" s="115">
        <v>4</v>
      </c>
      <c r="BI118" s="115">
        <v>2</v>
      </c>
      <c r="BJ118" s="115">
        <v>3</v>
      </c>
      <c r="BK118" s="115">
        <v>4</v>
      </c>
      <c r="BL118" s="115">
        <v>2</v>
      </c>
      <c r="BM118" s="115">
        <v>3</v>
      </c>
      <c r="BN118" s="115">
        <v>4</v>
      </c>
    </row>
    <row r="119" spans="2:66" s="58" customFormat="1" ht="33" customHeight="1">
      <c r="B119" s="56"/>
      <c r="C119" s="141" t="s">
        <v>246</v>
      </c>
      <c r="D119" s="141"/>
      <c r="E119" s="141"/>
      <c r="F119" s="141"/>
      <c r="G119" s="141"/>
      <c r="H119" s="141"/>
      <c r="I119" s="141"/>
      <c r="J119" s="141"/>
      <c r="K119" s="141"/>
      <c r="L119" s="141"/>
      <c r="M119" s="141"/>
      <c r="N119" s="141"/>
      <c r="O119" s="141"/>
      <c r="P119" s="141"/>
      <c r="Q119" s="141"/>
      <c r="R119" s="141"/>
      <c r="S119" s="141"/>
      <c r="T119" s="141"/>
      <c r="U119" s="142" t="s">
        <v>160</v>
      </c>
      <c r="V119" s="142"/>
      <c r="W119" s="142"/>
      <c r="X119" s="268" t="s">
        <v>160</v>
      </c>
      <c r="Y119" s="268"/>
      <c r="Z119" s="268"/>
      <c r="AA119" s="268"/>
      <c r="AB119" s="268"/>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57"/>
      <c r="BC119" s="120"/>
      <c r="BD119" s="120"/>
      <c r="BE119" s="120"/>
      <c r="BF119" s="120"/>
      <c r="BG119" s="120"/>
      <c r="BH119" s="120"/>
      <c r="BI119" s="120"/>
      <c r="BJ119" s="120"/>
      <c r="BK119" s="120"/>
      <c r="BL119" s="120"/>
      <c r="BM119" s="120"/>
      <c r="BN119" s="120"/>
    </row>
    <row r="120" spans="2:66" s="58" customFormat="1" ht="12" customHeight="1">
      <c r="B120" s="56"/>
      <c r="C120" s="138" t="s">
        <v>230</v>
      </c>
      <c r="D120" s="138"/>
      <c r="E120" s="138"/>
      <c r="F120" s="138"/>
      <c r="G120" s="138"/>
      <c r="H120" s="138"/>
      <c r="I120" s="138"/>
      <c r="J120" s="138"/>
      <c r="K120" s="138"/>
      <c r="L120" s="138"/>
      <c r="M120" s="138"/>
      <c r="N120" s="138"/>
      <c r="O120" s="138"/>
      <c r="P120" s="138"/>
      <c r="Q120" s="138"/>
      <c r="R120" s="138"/>
      <c r="S120" s="138"/>
      <c r="T120" s="138"/>
      <c r="U120" s="135" t="s">
        <v>188</v>
      </c>
      <c r="V120" s="135"/>
      <c r="W120" s="135"/>
      <c r="X120" s="136" t="s">
        <v>164</v>
      </c>
      <c r="Y120" s="136"/>
      <c r="Z120" s="136"/>
      <c r="AA120" s="136"/>
      <c r="AB120" s="136"/>
      <c r="AC120" s="156">
        <f>AI120+AU120</f>
        <v>0</v>
      </c>
      <c r="AD120" s="156"/>
      <c r="AE120" s="156"/>
      <c r="AF120" s="156"/>
      <c r="AG120" s="156"/>
      <c r="AH120" s="156"/>
      <c r="AI120" s="166">
        <f>IF($Y$23=0,0,IF($Y$23="март",BC120,IF($Y$23="июнь",BC120+BF120,IF($Y$23="сентябрь",BC120+BF120+BI120,IF($Y$23="декабрь",BC120+BF120+BI120+BL120,0)))))</f>
        <v>0</v>
      </c>
      <c r="AJ120" s="166"/>
      <c r="AK120" s="166"/>
      <c r="AL120" s="166"/>
      <c r="AM120" s="166"/>
      <c r="AN120" s="166"/>
      <c r="AO120" s="166">
        <f>IF($Y$23=0,0,IF($Y$23="март",BD120,IF($Y$23="июнь",BD120+BG120,IF($Y$23="сентябрь",BD120+BG120+BJ120,IF($Y$23="декабрь",BD120+BG120+BJ120+BM120,0)))))</f>
        <v>0</v>
      </c>
      <c r="AP120" s="166"/>
      <c r="AQ120" s="166"/>
      <c r="AR120" s="166"/>
      <c r="AS120" s="166"/>
      <c r="AT120" s="166"/>
      <c r="AU120" s="166">
        <f>IF($Y$23=0,0,IF($Y$23="март",BE120,IF($Y$23="июнь",BE120+BH120,IF($Y$23="сентябрь",BE120+BH120+BK120,IF($Y$23="декабрь",BE120+BH120+BK120+BN120,0)))))</f>
        <v>0</v>
      </c>
      <c r="AV120" s="166"/>
      <c r="AW120" s="166"/>
      <c r="AX120" s="166"/>
      <c r="AY120" s="166"/>
      <c r="AZ120" s="166"/>
      <c r="BA120" s="57"/>
      <c r="BC120" s="121"/>
      <c r="BD120" s="121"/>
      <c r="BE120" s="121"/>
      <c r="BF120" s="121"/>
      <c r="BG120" s="121"/>
      <c r="BH120" s="121"/>
      <c r="BI120" s="121"/>
      <c r="BJ120" s="121"/>
      <c r="BK120" s="121"/>
      <c r="BL120" s="121"/>
      <c r="BM120" s="121"/>
      <c r="BN120" s="121"/>
    </row>
    <row r="121" spans="2:66" s="58" customFormat="1" ht="12" customHeight="1">
      <c r="B121" s="56"/>
      <c r="C121" s="138" t="s">
        <v>161</v>
      </c>
      <c r="D121" s="138"/>
      <c r="E121" s="138"/>
      <c r="F121" s="138"/>
      <c r="G121" s="138"/>
      <c r="H121" s="138"/>
      <c r="I121" s="138"/>
      <c r="J121" s="138"/>
      <c r="K121" s="138"/>
      <c r="L121" s="138"/>
      <c r="M121" s="138"/>
      <c r="N121" s="138"/>
      <c r="O121" s="138"/>
      <c r="P121" s="138"/>
      <c r="Q121" s="138"/>
      <c r="R121" s="138"/>
      <c r="S121" s="138"/>
      <c r="T121" s="138"/>
      <c r="U121" s="135" t="s">
        <v>189</v>
      </c>
      <c r="V121" s="135"/>
      <c r="W121" s="135"/>
      <c r="X121" s="136" t="s">
        <v>164</v>
      </c>
      <c r="Y121" s="136"/>
      <c r="Z121" s="136"/>
      <c r="AA121" s="136"/>
      <c r="AB121" s="136"/>
      <c r="AC121" s="156">
        <f>AI121+AU121</f>
        <v>0</v>
      </c>
      <c r="AD121" s="156"/>
      <c r="AE121" s="156"/>
      <c r="AF121" s="156"/>
      <c r="AG121" s="156"/>
      <c r="AH121" s="156"/>
      <c r="AI121" s="166">
        <f>IF($Y$23=0,0,IF($Y$23="март",BC121,IF($Y$23="июнь",BC121+BF121,IF($Y$23="сентябрь",BC121+BF121+BI121,IF($Y$23="декабрь",BC121+BF121+BI121+BL121,0)))))</f>
        <v>0</v>
      </c>
      <c r="AJ121" s="166"/>
      <c r="AK121" s="166"/>
      <c r="AL121" s="166"/>
      <c r="AM121" s="166"/>
      <c r="AN121" s="166"/>
      <c r="AO121" s="166">
        <f>IF($Y$23=0,0,IF($Y$23="март",BD121,IF($Y$23="июнь",BD121+BG121,IF($Y$23="сентябрь",BD121+BG121+BJ121,IF($Y$23="декабрь",BD121+BG121+BJ121+BM121,0)))))</f>
        <v>0</v>
      </c>
      <c r="AP121" s="166"/>
      <c r="AQ121" s="166"/>
      <c r="AR121" s="166"/>
      <c r="AS121" s="166"/>
      <c r="AT121" s="166"/>
      <c r="AU121" s="166">
        <f>IF($Y$23=0,0,IF($Y$23="март",BE121,IF($Y$23="июнь",BE121+BH121,IF($Y$23="сентябрь",BE121+BH121+BK121,IF($Y$23="декабрь",BE121+BH121+BK121+BN121,0)))))</f>
        <v>0</v>
      </c>
      <c r="AV121" s="166"/>
      <c r="AW121" s="166"/>
      <c r="AX121" s="166"/>
      <c r="AY121" s="166"/>
      <c r="AZ121" s="166"/>
      <c r="BA121" s="57"/>
      <c r="BC121" s="121"/>
      <c r="BD121" s="121"/>
      <c r="BE121" s="121"/>
      <c r="BF121" s="121"/>
      <c r="BG121" s="121"/>
      <c r="BH121" s="121"/>
      <c r="BI121" s="121"/>
      <c r="BJ121" s="121"/>
      <c r="BK121" s="121"/>
      <c r="BL121" s="121"/>
      <c r="BM121" s="121"/>
      <c r="BN121" s="121"/>
    </row>
    <row r="122" spans="2:66" s="58" customFormat="1" ht="32.25" customHeight="1">
      <c r="B122" s="56"/>
      <c r="C122" s="139" t="s">
        <v>247</v>
      </c>
      <c r="D122" s="139"/>
      <c r="E122" s="139"/>
      <c r="F122" s="139"/>
      <c r="G122" s="139"/>
      <c r="H122" s="139"/>
      <c r="I122" s="139"/>
      <c r="J122" s="139"/>
      <c r="K122" s="139"/>
      <c r="L122" s="139"/>
      <c r="M122" s="139"/>
      <c r="N122" s="139"/>
      <c r="O122" s="139"/>
      <c r="P122" s="139"/>
      <c r="Q122" s="139"/>
      <c r="R122" s="139"/>
      <c r="S122" s="139"/>
      <c r="T122" s="139"/>
      <c r="U122" s="135" t="s">
        <v>160</v>
      </c>
      <c r="V122" s="135"/>
      <c r="W122" s="135"/>
      <c r="X122" s="136" t="s">
        <v>160</v>
      </c>
      <c r="Y122" s="136"/>
      <c r="Z122" s="136"/>
      <c r="AA122" s="136"/>
      <c r="AB122" s="136"/>
      <c r="AC122" s="156"/>
      <c r="AD122" s="156"/>
      <c r="AE122" s="156"/>
      <c r="AF122" s="156"/>
      <c r="AG122" s="156"/>
      <c r="AH122" s="156"/>
      <c r="AI122" s="166"/>
      <c r="AJ122" s="166"/>
      <c r="AK122" s="166"/>
      <c r="AL122" s="166"/>
      <c r="AM122" s="166"/>
      <c r="AN122" s="166"/>
      <c r="AO122" s="166"/>
      <c r="AP122" s="166"/>
      <c r="AQ122" s="166"/>
      <c r="AR122" s="166"/>
      <c r="AS122" s="166"/>
      <c r="AT122" s="166"/>
      <c r="AU122" s="166"/>
      <c r="AV122" s="166"/>
      <c r="AW122" s="166"/>
      <c r="AX122" s="166"/>
      <c r="AY122" s="166"/>
      <c r="AZ122" s="166"/>
      <c r="BA122" s="57"/>
      <c r="BC122" s="121"/>
      <c r="BD122" s="121"/>
      <c r="BE122" s="121"/>
      <c r="BF122" s="121"/>
      <c r="BG122" s="121"/>
      <c r="BH122" s="121"/>
      <c r="BI122" s="121"/>
      <c r="BJ122" s="121"/>
      <c r="BK122" s="121"/>
      <c r="BL122" s="121"/>
      <c r="BM122" s="121"/>
      <c r="BN122" s="121"/>
    </row>
    <row r="123" spans="2:66" s="58" customFormat="1" ht="12" customHeight="1">
      <c r="B123" s="56"/>
      <c r="C123" s="138" t="s">
        <v>231</v>
      </c>
      <c r="D123" s="138"/>
      <c r="E123" s="138"/>
      <c r="F123" s="138"/>
      <c r="G123" s="138"/>
      <c r="H123" s="138"/>
      <c r="I123" s="138"/>
      <c r="J123" s="138"/>
      <c r="K123" s="138"/>
      <c r="L123" s="138"/>
      <c r="M123" s="138"/>
      <c r="N123" s="138"/>
      <c r="O123" s="138"/>
      <c r="P123" s="138"/>
      <c r="Q123" s="138"/>
      <c r="R123" s="138"/>
      <c r="S123" s="138"/>
      <c r="T123" s="138"/>
      <c r="U123" s="135" t="s">
        <v>190</v>
      </c>
      <c r="V123" s="135"/>
      <c r="W123" s="135"/>
      <c r="X123" s="136" t="s">
        <v>164</v>
      </c>
      <c r="Y123" s="136"/>
      <c r="Z123" s="136"/>
      <c r="AA123" s="136"/>
      <c r="AB123" s="136"/>
      <c r="AC123" s="156">
        <f>AI123</f>
        <v>0</v>
      </c>
      <c r="AD123" s="156"/>
      <c r="AE123" s="156"/>
      <c r="AF123" s="156"/>
      <c r="AG123" s="156"/>
      <c r="AH123" s="156"/>
      <c r="AI123" s="166">
        <f>IF($Y$23=0,0,IF($Y$23="март",BC123,IF($Y$23="июнь",BC123+BF123,IF($Y$23="сентябрь",BC123+BF123+BI123,IF($Y$23="декабрь",BC123+BF123+BI123+BL123,0)))))</f>
        <v>0</v>
      </c>
      <c r="AJ123" s="166"/>
      <c r="AK123" s="166"/>
      <c r="AL123" s="166"/>
      <c r="AM123" s="166"/>
      <c r="AN123" s="166"/>
      <c r="AO123" s="166">
        <f>IF($Y$23=0,0,IF($Y$23="март",BD123,IF($Y$23="июнь",BD123+BG123,IF($Y$23="сентябрь",BD123+BG123+BJ123,IF($Y$23="декабрь",BD123+BG123+BJ123+BM123,0)))))</f>
        <v>0</v>
      </c>
      <c r="AP123" s="166"/>
      <c r="AQ123" s="166"/>
      <c r="AR123" s="166"/>
      <c r="AS123" s="166"/>
      <c r="AT123" s="166"/>
      <c r="AU123" s="304" t="s">
        <v>133</v>
      </c>
      <c r="AV123" s="305"/>
      <c r="AW123" s="305"/>
      <c r="AX123" s="305"/>
      <c r="AY123" s="305"/>
      <c r="AZ123" s="306"/>
      <c r="BA123" s="57"/>
      <c r="BC123" s="121"/>
      <c r="BD123" s="121"/>
      <c r="BE123" s="121" t="s">
        <v>133</v>
      </c>
      <c r="BF123" s="121"/>
      <c r="BG123" s="121"/>
      <c r="BH123" s="121" t="s">
        <v>133</v>
      </c>
      <c r="BI123" s="121"/>
      <c r="BJ123" s="121"/>
      <c r="BK123" s="121" t="s">
        <v>133</v>
      </c>
      <c r="BL123" s="121"/>
      <c r="BM123" s="121"/>
      <c r="BN123" s="121" t="s">
        <v>133</v>
      </c>
    </row>
    <row r="124" spans="2:66" s="58" customFormat="1" ht="12" customHeight="1">
      <c r="B124" s="56"/>
      <c r="C124" s="138" t="s">
        <v>207</v>
      </c>
      <c r="D124" s="138"/>
      <c r="E124" s="138"/>
      <c r="F124" s="138"/>
      <c r="G124" s="138"/>
      <c r="H124" s="138"/>
      <c r="I124" s="138"/>
      <c r="J124" s="138"/>
      <c r="K124" s="138"/>
      <c r="L124" s="138"/>
      <c r="M124" s="138"/>
      <c r="N124" s="138"/>
      <c r="O124" s="138"/>
      <c r="P124" s="138"/>
      <c r="Q124" s="138"/>
      <c r="R124" s="138"/>
      <c r="S124" s="138"/>
      <c r="T124" s="138"/>
      <c r="U124" s="135" t="s">
        <v>191</v>
      </c>
      <c r="V124" s="135"/>
      <c r="W124" s="135"/>
      <c r="X124" s="136" t="s">
        <v>164</v>
      </c>
      <c r="Y124" s="136"/>
      <c r="Z124" s="136"/>
      <c r="AA124" s="136"/>
      <c r="AB124" s="136"/>
      <c r="AC124" s="155">
        <f>AI124</f>
        <v>0</v>
      </c>
      <c r="AD124" s="155"/>
      <c r="AE124" s="155"/>
      <c r="AF124" s="155"/>
      <c r="AG124" s="155"/>
      <c r="AH124" s="155"/>
      <c r="AI124" s="166">
        <f>IF($Y$23=0,0,IF($Y$23="март",BC124,IF($Y$23="июнь",BC124+BF124,IF($Y$23="сентябрь",BC124+BF124+BI124,IF($Y$23="декабрь",BC124+BF124+BI124+BL124,0)))))</f>
        <v>0</v>
      </c>
      <c r="AJ124" s="166"/>
      <c r="AK124" s="166"/>
      <c r="AL124" s="166"/>
      <c r="AM124" s="166"/>
      <c r="AN124" s="166"/>
      <c r="AO124" s="166">
        <f>IF($Y$23=0,0,IF($Y$23="март",BD124,IF($Y$23="июнь",BD124+BG124,IF($Y$23="сентябрь",BD124+BG124+BJ124,IF($Y$23="декабрь",BD124+BG124+BJ124+BM124,0)))))</f>
        <v>0</v>
      </c>
      <c r="AP124" s="166"/>
      <c r="AQ124" s="166"/>
      <c r="AR124" s="166"/>
      <c r="AS124" s="166"/>
      <c r="AT124" s="166"/>
      <c r="AU124" s="155" t="s">
        <v>133</v>
      </c>
      <c r="AV124" s="155"/>
      <c r="AW124" s="155"/>
      <c r="AX124" s="155"/>
      <c r="AY124" s="155"/>
      <c r="AZ124" s="155"/>
      <c r="BA124" s="57"/>
      <c r="BC124" s="121"/>
      <c r="BD124" s="121"/>
      <c r="BE124" s="121" t="s">
        <v>133</v>
      </c>
      <c r="BF124" s="121"/>
      <c r="BG124" s="121"/>
      <c r="BH124" s="121" t="s">
        <v>133</v>
      </c>
      <c r="BI124" s="121"/>
      <c r="BJ124" s="121"/>
      <c r="BK124" s="121" t="s">
        <v>133</v>
      </c>
      <c r="BL124" s="121"/>
      <c r="BM124" s="121"/>
      <c r="BN124" s="121" t="s">
        <v>133</v>
      </c>
    </row>
    <row r="125" spans="2:66" s="58" customFormat="1" ht="12" customHeight="1">
      <c r="B125" s="56"/>
      <c r="C125" s="139" t="s">
        <v>162</v>
      </c>
      <c r="D125" s="139"/>
      <c r="E125" s="139"/>
      <c r="F125" s="139"/>
      <c r="G125" s="139"/>
      <c r="H125" s="139"/>
      <c r="I125" s="139"/>
      <c r="J125" s="139"/>
      <c r="K125" s="139"/>
      <c r="L125" s="139"/>
      <c r="M125" s="139"/>
      <c r="N125" s="139"/>
      <c r="O125" s="139"/>
      <c r="P125" s="139"/>
      <c r="Q125" s="139"/>
      <c r="R125" s="139"/>
      <c r="S125" s="139"/>
      <c r="T125" s="139"/>
      <c r="U125" s="135" t="s">
        <v>192</v>
      </c>
      <c r="V125" s="135"/>
      <c r="W125" s="135"/>
      <c r="X125" s="136" t="s">
        <v>165</v>
      </c>
      <c r="Y125" s="136"/>
      <c r="Z125" s="136"/>
      <c r="AA125" s="136"/>
      <c r="AB125" s="136"/>
      <c r="AC125" s="155" t="s">
        <v>133</v>
      </c>
      <c r="AD125" s="155"/>
      <c r="AE125" s="155"/>
      <c r="AF125" s="155"/>
      <c r="AG125" s="155"/>
      <c r="AH125" s="155"/>
      <c r="AI125" s="155">
        <f>IF($Y$23=0,0,IF($Y$23="март",BC125,IF($Y$23="июнь",BC125+BF125,IF($Y$23="сентябрь",BC125+BF125+BI125,IF($Y$23="декабрь",BC125+BF125+BI125+BL125,0)))))</f>
        <v>0</v>
      </c>
      <c r="AJ125" s="155"/>
      <c r="AK125" s="155"/>
      <c r="AL125" s="155"/>
      <c r="AM125" s="155"/>
      <c r="AN125" s="155"/>
      <c r="AO125" s="155">
        <f>IF($Y$23=0,0,IF($Y$23="март",BD125,IF($Y$23="июнь",BD125+BG125,IF($Y$23="сентябрь",BD125+BG125+BJ125,IF($Y$23="декабрь",BD125+BG125+BJ125+BM125,0)))))</f>
        <v>0</v>
      </c>
      <c r="AP125" s="155"/>
      <c r="AQ125" s="155"/>
      <c r="AR125" s="155"/>
      <c r="AS125" s="155"/>
      <c r="AT125" s="155"/>
      <c r="AU125" s="155">
        <f>IF($Y$23=0,0,IF($Y$23="март",BE125,IF($Y$23="июнь",BE125+BH125,IF($Y$23="сентябрь",BE125+BH125+BK125,IF($Y$23="декабрь",BE125+BH125+BK125+BN125,0)))))</f>
        <v>0</v>
      </c>
      <c r="AV125" s="155"/>
      <c r="AW125" s="155"/>
      <c r="AX125" s="155"/>
      <c r="AY125" s="155"/>
      <c r="AZ125" s="155"/>
      <c r="BA125" s="57"/>
      <c r="BC125" s="121"/>
      <c r="BD125" s="121"/>
      <c r="BE125" s="121"/>
      <c r="BF125" s="121"/>
      <c r="BG125" s="121"/>
      <c r="BH125" s="121"/>
      <c r="BI125" s="121"/>
      <c r="BJ125" s="121"/>
      <c r="BK125" s="121"/>
      <c r="BL125" s="121"/>
      <c r="BM125" s="121"/>
      <c r="BN125" s="121"/>
    </row>
    <row r="126" spans="2:66" s="58" customFormat="1" ht="12" customHeight="1">
      <c r="B126" s="56"/>
      <c r="C126" s="139" t="s">
        <v>128</v>
      </c>
      <c r="D126" s="139"/>
      <c r="E126" s="139"/>
      <c r="F126" s="139"/>
      <c r="G126" s="139"/>
      <c r="H126" s="139"/>
      <c r="I126" s="139"/>
      <c r="J126" s="139"/>
      <c r="K126" s="139"/>
      <c r="L126" s="139"/>
      <c r="M126" s="139"/>
      <c r="N126" s="139"/>
      <c r="O126" s="139"/>
      <c r="P126" s="139"/>
      <c r="Q126" s="139"/>
      <c r="R126" s="139"/>
      <c r="S126" s="139"/>
      <c r="T126" s="139"/>
      <c r="U126" s="135" t="s">
        <v>193</v>
      </c>
      <c r="V126" s="135"/>
      <c r="W126" s="135"/>
      <c r="X126" s="136" t="s">
        <v>131</v>
      </c>
      <c r="Y126" s="136"/>
      <c r="Z126" s="136"/>
      <c r="AA126" s="136"/>
      <c r="AB126" s="136"/>
      <c r="AC126" s="154" t="s">
        <v>133</v>
      </c>
      <c r="AD126" s="154"/>
      <c r="AE126" s="154"/>
      <c r="AF126" s="154"/>
      <c r="AG126" s="154"/>
      <c r="AH126" s="154"/>
      <c r="AI126" s="155">
        <f>IF($Y$23=0,0,IF($Y$23="март",BC126,IF($Y$23="июнь",BC126+BF126,IF($Y$23="сентябрь",BC126+BF126+BI126,IF($Y$23="декабрь",BC126+BF126+BI126+BL126,0)))))</f>
        <v>0</v>
      </c>
      <c r="AJ126" s="155"/>
      <c r="AK126" s="155"/>
      <c r="AL126" s="155"/>
      <c r="AM126" s="155"/>
      <c r="AN126" s="155"/>
      <c r="AO126" s="145">
        <f>IF($Y$23=0,0,IF($Y$23="март",BD126,IF($Y$23="июнь",BD126+BG126,IF($Y$23="сентябрь",BD126+BG126+BJ126,IF($Y$23="декабрь",BD126+BG126+BJ126+BM126,0)))))</f>
        <v>0</v>
      </c>
      <c r="AP126" s="145"/>
      <c r="AQ126" s="145"/>
      <c r="AR126" s="145"/>
      <c r="AS126" s="145"/>
      <c r="AT126" s="145"/>
      <c r="AU126" s="145">
        <f>IF($Y$23=0,0,IF($Y$23="март",BE126,IF($Y$23="июнь",BE126+BH126,IF($Y$23="сентябрь",BE126+BH126+BK126,IF($Y$23="декабрь",BE126+BH126+BK126+BN126,0)))))</f>
        <v>0</v>
      </c>
      <c r="AV126" s="145"/>
      <c r="AW126" s="145"/>
      <c r="AX126" s="145"/>
      <c r="AY126" s="145"/>
      <c r="AZ126" s="145"/>
      <c r="BA126" s="57"/>
      <c r="BC126" s="121"/>
      <c r="BD126" s="121"/>
      <c r="BE126" s="121"/>
      <c r="BF126" s="121"/>
      <c r="BG126" s="121"/>
      <c r="BH126" s="121"/>
      <c r="BI126" s="121"/>
      <c r="BJ126" s="121"/>
      <c r="BK126" s="121"/>
      <c r="BL126" s="121"/>
      <c r="BM126" s="121"/>
      <c r="BN126" s="121"/>
    </row>
    <row r="127" spans="2:66" s="58" customFormat="1" ht="12" customHeight="1">
      <c r="B127" s="56"/>
      <c r="C127" s="138" t="s">
        <v>208</v>
      </c>
      <c r="D127" s="138"/>
      <c r="E127" s="138"/>
      <c r="F127" s="138"/>
      <c r="G127" s="138"/>
      <c r="H127" s="138"/>
      <c r="I127" s="138"/>
      <c r="J127" s="138"/>
      <c r="K127" s="138"/>
      <c r="L127" s="138"/>
      <c r="M127" s="138"/>
      <c r="N127" s="138"/>
      <c r="O127" s="138"/>
      <c r="P127" s="138"/>
      <c r="Q127" s="138"/>
      <c r="R127" s="138"/>
      <c r="S127" s="138"/>
      <c r="T127" s="138"/>
      <c r="U127" s="135" t="s">
        <v>194</v>
      </c>
      <c r="V127" s="135"/>
      <c r="W127" s="135"/>
      <c r="X127" s="136" t="s">
        <v>131</v>
      </c>
      <c r="Y127" s="136"/>
      <c r="Z127" s="136"/>
      <c r="AA127" s="136"/>
      <c r="AB127" s="136"/>
      <c r="AC127" s="154" t="s">
        <v>133</v>
      </c>
      <c r="AD127" s="154"/>
      <c r="AE127" s="154"/>
      <c r="AF127" s="154"/>
      <c r="AG127" s="154"/>
      <c r="AH127" s="154"/>
      <c r="AI127" s="155">
        <f>IF($Y$23=0,0,IF($Y$23="март",BC127,IF($Y$23="июнь",BC127+BF127,IF($Y$23="сентябрь",BC127+BF127+BI127,IF($Y$23="декабрь",BC127+BF127+BI127+BL127,0)))))</f>
        <v>0</v>
      </c>
      <c r="AJ127" s="155"/>
      <c r="AK127" s="155"/>
      <c r="AL127" s="155"/>
      <c r="AM127" s="155"/>
      <c r="AN127" s="155"/>
      <c r="AO127" s="145">
        <f>IF($Y$23=0,0,IF($Y$23="март",BD127,IF($Y$23="июнь",BD127+BG127,IF($Y$23="сентябрь",BD127+BG127+BJ127,IF($Y$23="декабрь",BD127+BG127+BJ127+BM127,0)))))</f>
        <v>0</v>
      </c>
      <c r="AP127" s="145"/>
      <c r="AQ127" s="145"/>
      <c r="AR127" s="145"/>
      <c r="AS127" s="145"/>
      <c r="AT127" s="145"/>
      <c r="AU127" s="145">
        <f>IF($Y$23=0,0,IF($Y$23="март",BE127,IF($Y$23="июнь",BE127+BH127,IF($Y$23="сентябрь",BE127+BH127+BK127,IF($Y$23="декабрь",BE127+BH127+BK127+BN127,0)))))</f>
        <v>0</v>
      </c>
      <c r="AV127" s="145"/>
      <c r="AW127" s="145"/>
      <c r="AX127" s="145"/>
      <c r="AY127" s="145"/>
      <c r="AZ127" s="145"/>
      <c r="BA127" s="57"/>
      <c r="BC127" s="121"/>
      <c r="BD127" s="121"/>
      <c r="BE127" s="121"/>
      <c r="BF127" s="121"/>
      <c r="BG127" s="121"/>
      <c r="BH127" s="121"/>
      <c r="BI127" s="121"/>
      <c r="BJ127" s="121"/>
      <c r="BK127" s="121"/>
      <c r="BL127" s="121"/>
      <c r="BM127" s="121"/>
      <c r="BN127" s="121"/>
    </row>
    <row r="128" spans="2:66" s="58" customFormat="1" ht="33" customHeight="1">
      <c r="B128" s="56"/>
      <c r="C128" s="265" t="s">
        <v>267</v>
      </c>
      <c r="D128" s="266"/>
      <c r="E128" s="266"/>
      <c r="F128" s="266"/>
      <c r="G128" s="266"/>
      <c r="H128" s="266"/>
      <c r="I128" s="266"/>
      <c r="J128" s="266"/>
      <c r="K128" s="266"/>
      <c r="L128" s="266"/>
      <c r="M128" s="266"/>
      <c r="N128" s="266"/>
      <c r="O128" s="266"/>
      <c r="P128" s="266"/>
      <c r="Q128" s="266"/>
      <c r="R128" s="266"/>
      <c r="S128" s="266"/>
      <c r="T128" s="267"/>
      <c r="U128" s="135" t="s">
        <v>268</v>
      </c>
      <c r="V128" s="135"/>
      <c r="W128" s="135"/>
      <c r="X128" s="136" t="s">
        <v>131</v>
      </c>
      <c r="Y128" s="136"/>
      <c r="Z128" s="136"/>
      <c r="AA128" s="136"/>
      <c r="AB128" s="136"/>
      <c r="AC128" s="156" t="s">
        <v>133</v>
      </c>
      <c r="AD128" s="156"/>
      <c r="AE128" s="156"/>
      <c r="AF128" s="156"/>
      <c r="AG128" s="156"/>
      <c r="AH128" s="156"/>
      <c r="AI128" s="155">
        <f>IF($Y$23="декабрь",BC128+BF128+BI128+BL128,0)</f>
        <v>0</v>
      </c>
      <c r="AJ128" s="155"/>
      <c r="AK128" s="155"/>
      <c r="AL128" s="155"/>
      <c r="AM128" s="155"/>
      <c r="AN128" s="155"/>
      <c r="AO128" s="145">
        <f>IF($Y$23="декабрь",BD128+BG128+BJ128+BM128,0)</f>
        <v>0</v>
      </c>
      <c r="AP128" s="145"/>
      <c r="AQ128" s="145"/>
      <c r="AR128" s="145"/>
      <c r="AS128" s="145"/>
      <c r="AT128" s="145"/>
      <c r="AU128" s="145">
        <f>IF($Y$23="декабрь",BE128+BH128+BK128+BN128,0)</f>
        <v>0</v>
      </c>
      <c r="AV128" s="145"/>
      <c r="AW128" s="145"/>
      <c r="AX128" s="145"/>
      <c r="AY128" s="145"/>
      <c r="AZ128" s="145"/>
      <c r="BA128" s="57"/>
      <c r="BC128" s="121"/>
      <c r="BD128" s="121"/>
      <c r="BE128" s="121"/>
      <c r="BF128" s="121"/>
      <c r="BG128" s="121"/>
      <c r="BH128" s="121"/>
      <c r="BI128" s="121"/>
      <c r="BJ128" s="121"/>
      <c r="BK128" s="121"/>
      <c r="BL128" s="121"/>
      <c r="BM128" s="121"/>
      <c r="BN128" s="121"/>
    </row>
    <row r="129" spans="2:66" s="58" customFormat="1" ht="33.75" customHeight="1">
      <c r="B129" s="56"/>
      <c r="C129" s="139" t="s">
        <v>248</v>
      </c>
      <c r="D129" s="139"/>
      <c r="E129" s="139"/>
      <c r="F129" s="139"/>
      <c r="G129" s="139"/>
      <c r="H129" s="139"/>
      <c r="I129" s="139"/>
      <c r="J129" s="139"/>
      <c r="K129" s="139"/>
      <c r="L129" s="139"/>
      <c r="M129" s="139"/>
      <c r="N129" s="139"/>
      <c r="O129" s="139"/>
      <c r="P129" s="139"/>
      <c r="Q129" s="139"/>
      <c r="R129" s="139"/>
      <c r="S129" s="139"/>
      <c r="T129" s="139"/>
      <c r="U129" s="135" t="s">
        <v>269</v>
      </c>
      <c r="V129" s="135"/>
      <c r="W129" s="135"/>
      <c r="X129" s="136" t="s">
        <v>272</v>
      </c>
      <c r="Y129" s="136"/>
      <c r="Z129" s="136"/>
      <c r="AA129" s="136"/>
      <c r="AB129" s="136"/>
      <c r="AC129" s="154">
        <f aca="true" t="shared" si="7" ref="AC129:AC141">AI129</f>
        <v>0</v>
      </c>
      <c r="AD129" s="154"/>
      <c r="AE129" s="154"/>
      <c r="AF129" s="154"/>
      <c r="AG129" s="154"/>
      <c r="AH129" s="154"/>
      <c r="AI129" s="154">
        <f>IF($Y$23="декабрь",BC129+BF129+BI129+BL129,0)</f>
        <v>0</v>
      </c>
      <c r="AJ129" s="154"/>
      <c r="AK129" s="154"/>
      <c r="AL129" s="154"/>
      <c r="AM129" s="154"/>
      <c r="AN129" s="154"/>
      <c r="AO129" s="154">
        <f>IF($Y$23="декабрь",BD129+BG129+BJ129+BM129,0)</f>
        <v>0</v>
      </c>
      <c r="AP129" s="154"/>
      <c r="AQ129" s="154"/>
      <c r="AR129" s="154"/>
      <c r="AS129" s="154"/>
      <c r="AT129" s="154"/>
      <c r="AU129" s="145" t="s">
        <v>133</v>
      </c>
      <c r="AV129" s="145"/>
      <c r="AW129" s="145"/>
      <c r="AX129" s="145"/>
      <c r="AY129" s="145"/>
      <c r="AZ129" s="145"/>
      <c r="BA129" s="57"/>
      <c r="BC129" s="126">
        <f>BC130+BC134+BC138</f>
        <v>0</v>
      </c>
      <c r="BD129" s="126">
        <f>BD130+BD134+BD138</f>
        <v>0</v>
      </c>
      <c r="BE129" s="121" t="s">
        <v>133</v>
      </c>
      <c r="BF129" s="126">
        <f>BF130+BF134+BF138</f>
        <v>0</v>
      </c>
      <c r="BG129" s="126">
        <f>BG130+BG134+BG138</f>
        <v>0</v>
      </c>
      <c r="BH129" s="121" t="s">
        <v>133</v>
      </c>
      <c r="BI129" s="126">
        <f>BI130+BI134+BI138</f>
        <v>0</v>
      </c>
      <c r="BJ129" s="126">
        <f>BJ130+BJ134+BJ138</f>
        <v>0</v>
      </c>
      <c r="BK129" s="121" t="s">
        <v>133</v>
      </c>
      <c r="BL129" s="126">
        <f>BL130+BL134+BL138</f>
        <v>0</v>
      </c>
      <c r="BM129" s="126">
        <f>BM130+BM134+BM138</f>
        <v>0</v>
      </c>
      <c r="BN129" s="121" t="s">
        <v>133</v>
      </c>
    </row>
    <row r="130" spans="2:66" s="58" customFormat="1" ht="25.5" customHeight="1">
      <c r="B130" s="56"/>
      <c r="C130" s="138" t="s">
        <v>249</v>
      </c>
      <c r="D130" s="138"/>
      <c r="E130" s="138"/>
      <c r="F130" s="138"/>
      <c r="G130" s="138"/>
      <c r="H130" s="138"/>
      <c r="I130" s="138"/>
      <c r="J130" s="138"/>
      <c r="K130" s="138"/>
      <c r="L130" s="138"/>
      <c r="M130" s="138"/>
      <c r="N130" s="138"/>
      <c r="O130" s="138"/>
      <c r="P130" s="138"/>
      <c r="Q130" s="138"/>
      <c r="R130" s="138"/>
      <c r="S130" s="138"/>
      <c r="T130" s="138"/>
      <c r="U130" s="135">
        <v>49</v>
      </c>
      <c r="V130" s="135"/>
      <c r="W130" s="135"/>
      <c r="X130" s="136" t="s">
        <v>272</v>
      </c>
      <c r="Y130" s="136"/>
      <c r="Z130" s="136"/>
      <c r="AA130" s="136"/>
      <c r="AB130" s="136"/>
      <c r="AC130" s="154">
        <f t="shared" si="7"/>
        <v>0</v>
      </c>
      <c r="AD130" s="154"/>
      <c r="AE130" s="154"/>
      <c r="AF130" s="154"/>
      <c r="AG130" s="154"/>
      <c r="AH130" s="154"/>
      <c r="AI130" s="154">
        <f>IF($Y$23=0,0,IF($Y$23="март",BC130,IF($Y$23="июнь",BC130+BF130,IF($Y$23="сентябрь",BC130+BF130+BI130,IF($Y$23="декабрь",BC130+BF130+BI130+BL130,0)))))</f>
        <v>0</v>
      </c>
      <c r="AJ130" s="154"/>
      <c r="AK130" s="154"/>
      <c r="AL130" s="154"/>
      <c r="AM130" s="154"/>
      <c r="AN130" s="154"/>
      <c r="AO130" s="154">
        <f>IF($Y$23=0,0,IF($Y$23="март",BD130,IF($Y$23="июнь",BD130+BG130,IF($Y$23="сентябрь",BD130+BG130+BJ130,IF($Y$23="декабрь",BD130+BG130+BJ130+BM130,0)))))</f>
        <v>0</v>
      </c>
      <c r="AP130" s="154"/>
      <c r="AQ130" s="154"/>
      <c r="AR130" s="154"/>
      <c r="AS130" s="154"/>
      <c r="AT130" s="154"/>
      <c r="AU130" s="145" t="s">
        <v>133</v>
      </c>
      <c r="AV130" s="145"/>
      <c r="AW130" s="145"/>
      <c r="AX130" s="145"/>
      <c r="AY130" s="145"/>
      <c r="AZ130" s="145"/>
      <c r="BA130" s="57"/>
      <c r="BC130" s="126">
        <f>SUM(BC131:BC133)</f>
        <v>0</v>
      </c>
      <c r="BD130" s="126">
        <f>SUM(BD131:BD133)</f>
        <v>0</v>
      </c>
      <c r="BE130" s="121" t="s">
        <v>133</v>
      </c>
      <c r="BF130" s="126">
        <f>SUM(BF131:BF133)</f>
        <v>0</v>
      </c>
      <c r="BG130" s="126">
        <f>SUM(BG131:BG133)</f>
        <v>0</v>
      </c>
      <c r="BH130" s="121" t="s">
        <v>133</v>
      </c>
      <c r="BI130" s="126">
        <f>SUM(BI131:BI133)</f>
        <v>0</v>
      </c>
      <c r="BJ130" s="126">
        <f>SUM(BJ131:BJ133)</f>
        <v>0</v>
      </c>
      <c r="BK130" s="121" t="s">
        <v>133</v>
      </c>
      <c r="BL130" s="126">
        <f>SUM(BL131:BL133)</f>
        <v>0</v>
      </c>
      <c r="BM130" s="126">
        <f>SUM(BM131:BM133)</f>
        <v>0</v>
      </c>
      <c r="BN130" s="121" t="s">
        <v>133</v>
      </c>
    </row>
    <row r="131" spans="2:66" s="58" customFormat="1" ht="22.5" customHeight="1">
      <c r="B131" s="56"/>
      <c r="C131" s="134" t="s">
        <v>250</v>
      </c>
      <c r="D131" s="134"/>
      <c r="E131" s="134"/>
      <c r="F131" s="134"/>
      <c r="G131" s="134"/>
      <c r="H131" s="134"/>
      <c r="I131" s="134"/>
      <c r="J131" s="134"/>
      <c r="K131" s="134"/>
      <c r="L131" s="134"/>
      <c r="M131" s="134"/>
      <c r="N131" s="134"/>
      <c r="O131" s="134"/>
      <c r="P131" s="134"/>
      <c r="Q131" s="134"/>
      <c r="R131" s="134"/>
      <c r="S131" s="134"/>
      <c r="T131" s="134"/>
      <c r="U131" s="135">
        <v>50</v>
      </c>
      <c r="V131" s="135"/>
      <c r="W131" s="135"/>
      <c r="X131" s="136" t="s">
        <v>272</v>
      </c>
      <c r="Y131" s="136"/>
      <c r="Z131" s="136"/>
      <c r="AA131" s="136"/>
      <c r="AB131" s="136"/>
      <c r="AC131" s="154">
        <f t="shared" si="7"/>
        <v>0</v>
      </c>
      <c r="AD131" s="154"/>
      <c r="AE131" s="154"/>
      <c r="AF131" s="154"/>
      <c r="AG131" s="154"/>
      <c r="AH131" s="154"/>
      <c r="AI131" s="154">
        <f>IF($Y$23=0,0,IF($Y$23="март",BC131,IF($Y$23="июнь",BC131+BF131,IF($Y$23="сентябрь",BC131+BF131+BI131,IF($Y$23="декабрь",BC131+BF131+BI131+BL131,0)))))</f>
        <v>0</v>
      </c>
      <c r="AJ131" s="154"/>
      <c r="AK131" s="154"/>
      <c r="AL131" s="154"/>
      <c r="AM131" s="154"/>
      <c r="AN131" s="154"/>
      <c r="AO131" s="154">
        <f>IF($Y$23=0,0,IF($Y$23="март",BD131,IF($Y$23="июнь",BD131+BG131,IF($Y$23="сентябрь",BD131+BG131+BJ131,IF($Y$23="декабрь",BD131+BG131+BJ131+BM131,0)))))</f>
        <v>0</v>
      </c>
      <c r="AP131" s="154"/>
      <c r="AQ131" s="154"/>
      <c r="AR131" s="154"/>
      <c r="AS131" s="154"/>
      <c r="AT131" s="154"/>
      <c r="AU131" s="145" t="s">
        <v>133</v>
      </c>
      <c r="AV131" s="145"/>
      <c r="AW131" s="145"/>
      <c r="AX131" s="145"/>
      <c r="AY131" s="145"/>
      <c r="AZ131" s="145"/>
      <c r="BA131" s="57"/>
      <c r="BC131" s="121"/>
      <c r="BD131" s="121"/>
      <c r="BE131" s="121" t="s">
        <v>133</v>
      </c>
      <c r="BF131" s="121"/>
      <c r="BG131" s="121"/>
      <c r="BH131" s="121" t="s">
        <v>133</v>
      </c>
      <c r="BI131" s="121"/>
      <c r="BJ131" s="121"/>
      <c r="BK131" s="121" t="s">
        <v>133</v>
      </c>
      <c r="BL131" s="121"/>
      <c r="BM131" s="121"/>
      <c r="BN131" s="121" t="s">
        <v>133</v>
      </c>
    </row>
    <row r="132" spans="2:66" s="58" customFormat="1" ht="12" customHeight="1">
      <c r="B132" s="56"/>
      <c r="C132" s="134" t="s">
        <v>251</v>
      </c>
      <c r="D132" s="134"/>
      <c r="E132" s="134"/>
      <c r="F132" s="134"/>
      <c r="G132" s="134"/>
      <c r="H132" s="134"/>
      <c r="I132" s="134"/>
      <c r="J132" s="134"/>
      <c r="K132" s="134"/>
      <c r="L132" s="134"/>
      <c r="M132" s="134"/>
      <c r="N132" s="134"/>
      <c r="O132" s="134"/>
      <c r="P132" s="134"/>
      <c r="Q132" s="134"/>
      <c r="R132" s="134"/>
      <c r="S132" s="134"/>
      <c r="T132" s="134"/>
      <c r="U132" s="135">
        <v>51</v>
      </c>
      <c r="V132" s="135"/>
      <c r="W132" s="135"/>
      <c r="X132" s="136" t="s">
        <v>272</v>
      </c>
      <c r="Y132" s="136"/>
      <c r="Z132" s="136"/>
      <c r="AA132" s="136"/>
      <c r="AB132" s="136"/>
      <c r="AC132" s="154">
        <f t="shared" si="7"/>
        <v>0</v>
      </c>
      <c r="AD132" s="154"/>
      <c r="AE132" s="154"/>
      <c r="AF132" s="154"/>
      <c r="AG132" s="154"/>
      <c r="AH132" s="154"/>
      <c r="AI132" s="154">
        <f>IF($Y$23=0,0,IF($Y$23="март",BC132,IF($Y$23="июнь",BC132+BF132,IF($Y$23="сентябрь",BC132+BF132+BI132,IF($Y$23="декабрь",BC132+BF132+BI132+BL132,0)))))</f>
        <v>0</v>
      </c>
      <c r="AJ132" s="154"/>
      <c r="AK132" s="154"/>
      <c r="AL132" s="154"/>
      <c r="AM132" s="154"/>
      <c r="AN132" s="154"/>
      <c r="AO132" s="154">
        <f>IF($Y$23=0,0,IF($Y$23="март",BD132,IF($Y$23="июнь",BD132+BG132,IF($Y$23="сентябрь",BD132+BG132+BJ132,IF($Y$23="декабрь",BD132+BG132+BJ132+BM132,0)))))</f>
        <v>0</v>
      </c>
      <c r="AP132" s="154"/>
      <c r="AQ132" s="154"/>
      <c r="AR132" s="154"/>
      <c r="AS132" s="154"/>
      <c r="AT132" s="154"/>
      <c r="AU132" s="145" t="s">
        <v>133</v>
      </c>
      <c r="AV132" s="145"/>
      <c r="AW132" s="145"/>
      <c r="AX132" s="145"/>
      <c r="AY132" s="145"/>
      <c r="AZ132" s="145"/>
      <c r="BA132" s="57"/>
      <c r="BC132" s="121"/>
      <c r="BD132" s="121"/>
      <c r="BE132" s="121" t="s">
        <v>133</v>
      </c>
      <c r="BF132" s="121"/>
      <c r="BG132" s="121"/>
      <c r="BH132" s="121" t="s">
        <v>133</v>
      </c>
      <c r="BI132" s="121"/>
      <c r="BJ132" s="121"/>
      <c r="BK132" s="121" t="s">
        <v>133</v>
      </c>
      <c r="BL132" s="121"/>
      <c r="BM132" s="121"/>
      <c r="BN132" s="121" t="s">
        <v>133</v>
      </c>
    </row>
    <row r="133" spans="2:66" s="58" customFormat="1" ht="12" customHeight="1">
      <c r="B133" s="56"/>
      <c r="C133" s="134" t="s">
        <v>252</v>
      </c>
      <c r="D133" s="134"/>
      <c r="E133" s="134"/>
      <c r="F133" s="134"/>
      <c r="G133" s="134"/>
      <c r="H133" s="134"/>
      <c r="I133" s="134"/>
      <c r="J133" s="134"/>
      <c r="K133" s="134"/>
      <c r="L133" s="134"/>
      <c r="M133" s="134"/>
      <c r="N133" s="134"/>
      <c r="O133" s="134"/>
      <c r="P133" s="134"/>
      <c r="Q133" s="134"/>
      <c r="R133" s="134"/>
      <c r="S133" s="134"/>
      <c r="T133" s="134"/>
      <c r="U133" s="135">
        <v>52</v>
      </c>
      <c r="V133" s="135"/>
      <c r="W133" s="135"/>
      <c r="X133" s="136" t="s">
        <v>272</v>
      </c>
      <c r="Y133" s="136"/>
      <c r="Z133" s="136"/>
      <c r="AA133" s="136"/>
      <c r="AB133" s="136"/>
      <c r="AC133" s="154">
        <f t="shared" si="7"/>
        <v>0</v>
      </c>
      <c r="AD133" s="154"/>
      <c r="AE133" s="154"/>
      <c r="AF133" s="154"/>
      <c r="AG133" s="154"/>
      <c r="AH133" s="154"/>
      <c r="AI133" s="154">
        <f>IF($Y$23=0,0,IF($Y$23="март",BC133,IF($Y$23="июнь",BC133+BF133,IF($Y$23="сентябрь",BC133+BF133+BI133,IF($Y$23="декабрь",BC133+BF133+BI133+BL133,0)))))</f>
        <v>0</v>
      </c>
      <c r="AJ133" s="154"/>
      <c r="AK133" s="154"/>
      <c r="AL133" s="154"/>
      <c r="AM133" s="154"/>
      <c r="AN133" s="154"/>
      <c r="AO133" s="154">
        <f>IF($Y$23=0,0,IF($Y$23="март",BD133,IF($Y$23="июнь",BD133+BG133,IF($Y$23="сентябрь",BD133+BG133+BJ133,IF($Y$23="декабрь",BD133+BG133+BJ133+BM133,0)))))</f>
        <v>0</v>
      </c>
      <c r="AP133" s="154"/>
      <c r="AQ133" s="154"/>
      <c r="AR133" s="154"/>
      <c r="AS133" s="154"/>
      <c r="AT133" s="154"/>
      <c r="AU133" s="145" t="s">
        <v>133</v>
      </c>
      <c r="AV133" s="145"/>
      <c r="AW133" s="145"/>
      <c r="AX133" s="145"/>
      <c r="AY133" s="145"/>
      <c r="AZ133" s="145"/>
      <c r="BA133" s="57"/>
      <c r="BC133" s="121"/>
      <c r="BD133" s="121"/>
      <c r="BE133" s="121" t="s">
        <v>133</v>
      </c>
      <c r="BF133" s="121"/>
      <c r="BG133" s="121"/>
      <c r="BH133" s="121" t="s">
        <v>133</v>
      </c>
      <c r="BI133" s="121"/>
      <c r="BJ133" s="121"/>
      <c r="BK133" s="121" t="s">
        <v>133</v>
      </c>
      <c r="BL133" s="121"/>
      <c r="BM133" s="121"/>
      <c r="BN133" s="121" t="s">
        <v>133</v>
      </c>
    </row>
    <row r="134" spans="2:66" s="58" customFormat="1" ht="12" customHeight="1">
      <c r="B134" s="56"/>
      <c r="C134" s="138" t="s">
        <v>253</v>
      </c>
      <c r="D134" s="138"/>
      <c r="E134" s="138"/>
      <c r="F134" s="138"/>
      <c r="G134" s="138"/>
      <c r="H134" s="138"/>
      <c r="I134" s="138"/>
      <c r="J134" s="138"/>
      <c r="K134" s="138"/>
      <c r="L134" s="138"/>
      <c r="M134" s="138"/>
      <c r="N134" s="138"/>
      <c r="O134" s="138"/>
      <c r="P134" s="138"/>
      <c r="Q134" s="138"/>
      <c r="R134" s="138"/>
      <c r="S134" s="138"/>
      <c r="T134" s="138"/>
      <c r="U134" s="135">
        <v>53</v>
      </c>
      <c r="V134" s="135"/>
      <c r="W134" s="135"/>
      <c r="X134" s="136" t="s">
        <v>272</v>
      </c>
      <c r="Y134" s="136"/>
      <c r="Z134" s="136"/>
      <c r="AA134" s="136"/>
      <c r="AB134" s="136"/>
      <c r="AC134" s="154">
        <f t="shared" si="7"/>
        <v>0</v>
      </c>
      <c r="AD134" s="154"/>
      <c r="AE134" s="154"/>
      <c r="AF134" s="154"/>
      <c r="AG134" s="154"/>
      <c r="AH134" s="154"/>
      <c r="AI134" s="154">
        <f>IF($Y$23=0,0,IF($Y$23="март",BC134,IF($Y$23="июнь",BC134+BF134,IF($Y$23="сентябрь",BC134+BF134+BI134,IF($Y$23="декабрь",BC134+BF134+BI134+BL134,0)))))</f>
        <v>0</v>
      </c>
      <c r="AJ134" s="154"/>
      <c r="AK134" s="154"/>
      <c r="AL134" s="154"/>
      <c r="AM134" s="154"/>
      <c r="AN134" s="154"/>
      <c r="AO134" s="154">
        <f>IF($Y$23=0,0,IF($Y$23="март",BD134,IF($Y$23="июнь",BD134+BG134,IF($Y$23="сентябрь",BD134+BG134+BJ134,IF($Y$23="декабрь",BD134+BG134+BJ134+BM134,0)))))</f>
        <v>0</v>
      </c>
      <c r="AP134" s="154"/>
      <c r="AQ134" s="154"/>
      <c r="AR134" s="154"/>
      <c r="AS134" s="154"/>
      <c r="AT134" s="154"/>
      <c r="AU134" s="145" t="s">
        <v>133</v>
      </c>
      <c r="AV134" s="145"/>
      <c r="AW134" s="145"/>
      <c r="AX134" s="145"/>
      <c r="AY134" s="145"/>
      <c r="AZ134" s="145"/>
      <c r="BA134" s="57"/>
      <c r="BC134" s="126">
        <f>BC135+BC136+BC137</f>
        <v>0</v>
      </c>
      <c r="BD134" s="126">
        <f>BD135+BD136+BD137</f>
        <v>0</v>
      </c>
      <c r="BE134" s="121" t="s">
        <v>133</v>
      </c>
      <c r="BF134" s="126">
        <f>BF135+BF136+BF137</f>
        <v>0</v>
      </c>
      <c r="BG134" s="126">
        <f>BG135+BG136+BG137</f>
        <v>0</v>
      </c>
      <c r="BH134" s="121" t="s">
        <v>133</v>
      </c>
      <c r="BI134" s="126">
        <f>BI135+BI136+BI137</f>
        <v>0</v>
      </c>
      <c r="BJ134" s="126">
        <f>BJ135+BJ136+BJ137</f>
        <v>0</v>
      </c>
      <c r="BK134" s="121" t="s">
        <v>133</v>
      </c>
      <c r="BL134" s="126">
        <f>BL135+BL136+BL137</f>
        <v>0</v>
      </c>
      <c r="BM134" s="126">
        <f>BM135+BM136+BM137</f>
        <v>0</v>
      </c>
      <c r="BN134" s="121" t="s">
        <v>133</v>
      </c>
    </row>
    <row r="135" spans="2:66" s="58" customFormat="1" ht="24.75" customHeight="1">
      <c r="B135" s="56"/>
      <c r="C135" s="134" t="s">
        <v>254</v>
      </c>
      <c r="D135" s="134"/>
      <c r="E135" s="134"/>
      <c r="F135" s="134"/>
      <c r="G135" s="134"/>
      <c r="H135" s="134"/>
      <c r="I135" s="134"/>
      <c r="J135" s="134"/>
      <c r="K135" s="134"/>
      <c r="L135" s="134"/>
      <c r="M135" s="134"/>
      <c r="N135" s="134"/>
      <c r="O135" s="134"/>
      <c r="P135" s="134"/>
      <c r="Q135" s="134"/>
      <c r="R135" s="134"/>
      <c r="S135" s="134"/>
      <c r="T135" s="134"/>
      <c r="U135" s="135">
        <v>54</v>
      </c>
      <c r="V135" s="135"/>
      <c r="W135" s="135"/>
      <c r="X135" s="136" t="s">
        <v>272</v>
      </c>
      <c r="Y135" s="136"/>
      <c r="Z135" s="136"/>
      <c r="AA135" s="136"/>
      <c r="AB135" s="136"/>
      <c r="AC135" s="154">
        <f t="shared" si="7"/>
        <v>0</v>
      </c>
      <c r="AD135" s="154"/>
      <c r="AE135" s="154"/>
      <c r="AF135" s="154"/>
      <c r="AG135" s="154"/>
      <c r="AH135" s="154"/>
      <c r="AI135" s="154">
        <f aca="true" t="shared" si="8" ref="AI135:AI141">IF($Y$23=0,0,IF($Y$23="март",BC135,IF($Y$23="июнь",BC135+BF135,IF($Y$23="сентябрь",BC135+BF135+BI135,IF($Y$23="декабрь",BC135+BF135+BI135+BL135,0)))))</f>
        <v>0</v>
      </c>
      <c r="AJ135" s="154"/>
      <c r="AK135" s="154"/>
      <c r="AL135" s="154"/>
      <c r="AM135" s="154"/>
      <c r="AN135" s="154"/>
      <c r="AO135" s="154">
        <f aca="true" t="shared" si="9" ref="AO135:AO141">IF($Y$23=0,0,IF($Y$23="март",BD135,IF($Y$23="июнь",BD135+BG135,IF($Y$23="сентябрь",BD135+BG135+BJ135,IF($Y$23="декабрь",BD135+BG135+BJ135+BM135,0)))))</f>
        <v>0</v>
      </c>
      <c r="AP135" s="154"/>
      <c r="AQ135" s="154"/>
      <c r="AR135" s="154"/>
      <c r="AS135" s="154"/>
      <c r="AT135" s="154"/>
      <c r="AU135" s="145" t="s">
        <v>133</v>
      </c>
      <c r="AV135" s="145"/>
      <c r="AW135" s="145"/>
      <c r="AX135" s="145"/>
      <c r="AY135" s="145"/>
      <c r="AZ135" s="145"/>
      <c r="BA135" s="57"/>
      <c r="BC135" s="121"/>
      <c r="BD135" s="121"/>
      <c r="BE135" s="121" t="s">
        <v>133</v>
      </c>
      <c r="BF135" s="121"/>
      <c r="BG135" s="121"/>
      <c r="BH135" s="121" t="s">
        <v>133</v>
      </c>
      <c r="BI135" s="121"/>
      <c r="BJ135" s="121"/>
      <c r="BK135" s="121" t="s">
        <v>133</v>
      </c>
      <c r="BL135" s="121"/>
      <c r="BM135" s="121"/>
      <c r="BN135" s="121" t="s">
        <v>133</v>
      </c>
    </row>
    <row r="136" spans="2:66" s="58" customFormat="1" ht="12" customHeight="1">
      <c r="B136" s="56"/>
      <c r="C136" s="134" t="s">
        <v>255</v>
      </c>
      <c r="D136" s="134"/>
      <c r="E136" s="134"/>
      <c r="F136" s="134"/>
      <c r="G136" s="134"/>
      <c r="H136" s="134"/>
      <c r="I136" s="134"/>
      <c r="J136" s="134"/>
      <c r="K136" s="134"/>
      <c r="L136" s="134"/>
      <c r="M136" s="134"/>
      <c r="N136" s="134"/>
      <c r="O136" s="134"/>
      <c r="P136" s="134"/>
      <c r="Q136" s="134"/>
      <c r="R136" s="134"/>
      <c r="S136" s="134"/>
      <c r="T136" s="134"/>
      <c r="U136" s="135">
        <v>55</v>
      </c>
      <c r="V136" s="135"/>
      <c r="W136" s="135"/>
      <c r="X136" s="136" t="s">
        <v>272</v>
      </c>
      <c r="Y136" s="136"/>
      <c r="Z136" s="136"/>
      <c r="AA136" s="136"/>
      <c r="AB136" s="136"/>
      <c r="AC136" s="154">
        <f t="shared" si="7"/>
        <v>0</v>
      </c>
      <c r="AD136" s="154"/>
      <c r="AE136" s="154"/>
      <c r="AF136" s="154"/>
      <c r="AG136" s="154"/>
      <c r="AH136" s="154"/>
      <c r="AI136" s="154">
        <f t="shared" si="8"/>
        <v>0</v>
      </c>
      <c r="AJ136" s="154"/>
      <c r="AK136" s="154"/>
      <c r="AL136" s="154"/>
      <c r="AM136" s="154"/>
      <c r="AN136" s="154"/>
      <c r="AO136" s="154">
        <f t="shared" si="9"/>
        <v>0</v>
      </c>
      <c r="AP136" s="154"/>
      <c r="AQ136" s="154"/>
      <c r="AR136" s="154"/>
      <c r="AS136" s="154"/>
      <c r="AT136" s="154"/>
      <c r="AU136" s="145" t="s">
        <v>133</v>
      </c>
      <c r="AV136" s="145"/>
      <c r="AW136" s="145"/>
      <c r="AX136" s="145"/>
      <c r="AY136" s="145"/>
      <c r="AZ136" s="145"/>
      <c r="BA136" s="57"/>
      <c r="BC136" s="121"/>
      <c r="BD136" s="121"/>
      <c r="BE136" s="121" t="s">
        <v>133</v>
      </c>
      <c r="BF136" s="121"/>
      <c r="BG136" s="121"/>
      <c r="BH136" s="121" t="s">
        <v>133</v>
      </c>
      <c r="BI136" s="121"/>
      <c r="BJ136" s="121"/>
      <c r="BK136" s="121" t="s">
        <v>133</v>
      </c>
      <c r="BL136" s="121"/>
      <c r="BM136" s="121"/>
      <c r="BN136" s="121" t="s">
        <v>133</v>
      </c>
    </row>
    <row r="137" spans="2:66" s="58" customFormat="1" ht="12" customHeight="1">
      <c r="B137" s="56"/>
      <c r="C137" s="134" t="s">
        <v>256</v>
      </c>
      <c r="D137" s="134"/>
      <c r="E137" s="134"/>
      <c r="F137" s="134"/>
      <c r="G137" s="134"/>
      <c r="H137" s="134"/>
      <c r="I137" s="134"/>
      <c r="J137" s="134"/>
      <c r="K137" s="134"/>
      <c r="L137" s="134"/>
      <c r="M137" s="134"/>
      <c r="N137" s="134"/>
      <c r="O137" s="134"/>
      <c r="P137" s="134"/>
      <c r="Q137" s="134"/>
      <c r="R137" s="134"/>
      <c r="S137" s="134"/>
      <c r="T137" s="134"/>
      <c r="U137" s="135">
        <v>56</v>
      </c>
      <c r="V137" s="135"/>
      <c r="W137" s="135"/>
      <c r="X137" s="136" t="s">
        <v>272</v>
      </c>
      <c r="Y137" s="136"/>
      <c r="Z137" s="136"/>
      <c r="AA137" s="136"/>
      <c r="AB137" s="136"/>
      <c r="AC137" s="154">
        <f t="shared" si="7"/>
        <v>0</v>
      </c>
      <c r="AD137" s="154"/>
      <c r="AE137" s="154"/>
      <c r="AF137" s="154"/>
      <c r="AG137" s="154"/>
      <c r="AH137" s="154"/>
      <c r="AI137" s="154">
        <f t="shared" si="8"/>
        <v>0</v>
      </c>
      <c r="AJ137" s="154"/>
      <c r="AK137" s="154"/>
      <c r="AL137" s="154"/>
      <c r="AM137" s="154"/>
      <c r="AN137" s="154"/>
      <c r="AO137" s="154">
        <f t="shared" si="9"/>
        <v>0</v>
      </c>
      <c r="AP137" s="154"/>
      <c r="AQ137" s="154"/>
      <c r="AR137" s="154"/>
      <c r="AS137" s="154"/>
      <c r="AT137" s="154"/>
      <c r="AU137" s="145" t="s">
        <v>133</v>
      </c>
      <c r="AV137" s="145"/>
      <c r="AW137" s="145"/>
      <c r="AX137" s="145"/>
      <c r="AY137" s="145"/>
      <c r="AZ137" s="145"/>
      <c r="BA137" s="57"/>
      <c r="BC137" s="121"/>
      <c r="BD137" s="121"/>
      <c r="BE137" s="121" t="s">
        <v>133</v>
      </c>
      <c r="BF137" s="121"/>
      <c r="BG137" s="121"/>
      <c r="BH137" s="121" t="s">
        <v>133</v>
      </c>
      <c r="BI137" s="121"/>
      <c r="BJ137" s="121"/>
      <c r="BK137" s="121" t="s">
        <v>133</v>
      </c>
      <c r="BL137" s="121"/>
      <c r="BM137" s="121"/>
      <c r="BN137" s="121" t="s">
        <v>133</v>
      </c>
    </row>
    <row r="138" spans="2:66" s="58" customFormat="1" ht="12" customHeight="1">
      <c r="B138" s="56"/>
      <c r="C138" s="138" t="s">
        <v>257</v>
      </c>
      <c r="D138" s="138"/>
      <c r="E138" s="138"/>
      <c r="F138" s="138"/>
      <c r="G138" s="138"/>
      <c r="H138" s="138"/>
      <c r="I138" s="138"/>
      <c r="J138" s="138"/>
      <c r="K138" s="138"/>
      <c r="L138" s="138"/>
      <c r="M138" s="138"/>
      <c r="N138" s="138"/>
      <c r="O138" s="138"/>
      <c r="P138" s="138"/>
      <c r="Q138" s="138"/>
      <c r="R138" s="138"/>
      <c r="S138" s="138"/>
      <c r="T138" s="138"/>
      <c r="U138" s="135">
        <v>57</v>
      </c>
      <c r="V138" s="135"/>
      <c r="W138" s="135"/>
      <c r="X138" s="136" t="s">
        <v>272</v>
      </c>
      <c r="Y138" s="136"/>
      <c r="Z138" s="136"/>
      <c r="AA138" s="136"/>
      <c r="AB138" s="136"/>
      <c r="AC138" s="154">
        <f t="shared" si="7"/>
        <v>0</v>
      </c>
      <c r="AD138" s="154"/>
      <c r="AE138" s="154"/>
      <c r="AF138" s="154"/>
      <c r="AG138" s="154"/>
      <c r="AH138" s="154"/>
      <c r="AI138" s="154">
        <f t="shared" si="8"/>
        <v>0</v>
      </c>
      <c r="AJ138" s="154"/>
      <c r="AK138" s="154"/>
      <c r="AL138" s="154"/>
      <c r="AM138" s="154"/>
      <c r="AN138" s="154"/>
      <c r="AO138" s="154">
        <f t="shared" si="9"/>
        <v>0</v>
      </c>
      <c r="AP138" s="154"/>
      <c r="AQ138" s="154"/>
      <c r="AR138" s="154"/>
      <c r="AS138" s="154"/>
      <c r="AT138" s="154"/>
      <c r="AU138" s="145" t="s">
        <v>133</v>
      </c>
      <c r="AV138" s="145"/>
      <c r="AW138" s="145"/>
      <c r="AX138" s="145"/>
      <c r="AY138" s="145"/>
      <c r="AZ138" s="145"/>
      <c r="BA138" s="57"/>
      <c r="BC138" s="126">
        <f>BC139+BC140+BC141</f>
        <v>0</v>
      </c>
      <c r="BD138" s="126">
        <f>BD139+BD140+BD141</f>
        <v>0</v>
      </c>
      <c r="BE138" s="121" t="s">
        <v>133</v>
      </c>
      <c r="BF138" s="126">
        <f>BF139+BF140+BF141</f>
        <v>0</v>
      </c>
      <c r="BG138" s="126">
        <f>BG139+BG140+BG141</f>
        <v>0</v>
      </c>
      <c r="BH138" s="121" t="s">
        <v>133</v>
      </c>
      <c r="BI138" s="126">
        <f>BI139+BI140+BI141</f>
        <v>0</v>
      </c>
      <c r="BJ138" s="126">
        <f>BJ139+BJ140+BJ141</f>
        <v>0</v>
      </c>
      <c r="BK138" s="121" t="s">
        <v>133</v>
      </c>
      <c r="BL138" s="126">
        <f>BL139+BL140+BL141</f>
        <v>0</v>
      </c>
      <c r="BM138" s="126">
        <f>BM139+BM140+BM141</f>
        <v>0</v>
      </c>
      <c r="BN138" s="121" t="s">
        <v>133</v>
      </c>
    </row>
    <row r="139" spans="2:66" s="58" customFormat="1" ht="12" customHeight="1">
      <c r="B139" s="56"/>
      <c r="C139" s="134" t="s">
        <v>258</v>
      </c>
      <c r="D139" s="134"/>
      <c r="E139" s="134"/>
      <c r="F139" s="134"/>
      <c r="G139" s="134"/>
      <c r="H139" s="134"/>
      <c r="I139" s="134"/>
      <c r="J139" s="134"/>
      <c r="K139" s="134"/>
      <c r="L139" s="134"/>
      <c r="M139" s="134"/>
      <c r="N139" s="134"/>
      <c r="O139" s="134"/>
      <c r="P139" s="134"/>
      <c r="Q139" s="134"/>
      <c r="R139" s="134"/>
      <c r="S139" s="134"/>
      <c r="T139" s="134"/>
      <c r="U139" s="135">
        <v>58</v>
      </c>
      <c r="V139" s="135"/>
      <c r="W139" s="135"/>
      <c r="X139" s="136" t="s">
        <v>272</v>
      </c>
      <c r="Y139" s="136"/>
      <c r="Z139" s="136"/>
      <c r="AA139" s="136"/>
      <c r="AB139" s="136"/>
      <c r="AC139" s="154">
        <f t="shared" si="7"/>
        <v>0</v>
      </c>
      <c r="AD139" s="154"/>
      <c r="AE139" s="154"/>
      <c r="AF139" s="154"/>
      <c r="AG139" s="154"/>
      <c r="AH139" s="154"/>
      <c r="AI139" s="154">
        <f t="shared" si="8"/>
        <v>0</v>
      </c>
      <c r="AJ139" s="154"/>
      <c r="AK139" s="154"/>
      <c r="AL139" s="154"/>
      <c r="AM139" s="154"/>
      <c r="AN139" s="154"/>
      <c r="AO139" s="154">
        <f t="shared" si="9"/>
        <v>0</v>
      </c>
      <c r="AP139" s="154"/>
      <c r="AQ139" s="154"/>
      <c r="AR139" s="154"/>
      <c r="AS139" s="154"/>
      <c r="AT139" s="154"/>
      <c r="AU139" s="145" t="s">
        <v>133</v>
      </c>
      <c r="AV139" s="145"/>
      <c r="AW139" s="145"/>
      <c r="AX139" s="145"/>
      <c r="AY139" s="145"/>
      <c r="AZ139" s="145"/>
      <c r="BA139" s="57"/>
      <c r="BC139" s="121"/>
      <c r="BD139" s="121"/>
      <c r="BE139" s="121" t="s">
        <v>133</v>
      </c>
      <c r="BF139" s="121"/>
      <c r="BG139" s="121"/>
      <c r="BH139" s="121" t="s">
        <v>133</v>
      </c>
      <c r="BI139" s="121"/>
      <c r="BJ139" s="121"/>
      <c r="BK139" s="121" t="s">
        <v>133</v>
      </c>
      <c r="BL139" s="121"/>
      <c r="BM139" s="121"/>
      <c r="BN139" s="121" t="s">
        <v>133</v>
      </c>
    </row>
    <row r="140" spans="2:66" s="58" customFormat="1" ht="12" customHeight="1">
      <c r="B140" s="56"/>
      <c r="C140" s="134" t="s">
        <v>259</v>
      </c>
      <c r="D140" s="134"/>
      <c r="E140" s="134"/>
      <c r="F140" s="134"/>
      <c r="G140" s="134"/>
      <c r="H140" s="134"/>
      <c r="I140" s="134"/>
      <c r="J140" s="134"/>
      <c r="K140" s="134"/>
      <c r="L140" s="134"/>
      <c r="M140" s="134"/>
      <c r="N140" s="134"/>
      <c r="O140" s="134"/>
      <c r="P140" s="134"/>
      <c r="Q140" s="134"/>
      <c r="R140" s="134"/>
      <c r="S140" s="134"/>
      <c r="T140" s="134"/>
      <c r="U140" s="135">
        <v>59</v>
      </c>
      <c r="V140" s="135"/>
      <c r="W140" s="135"/>
      <c r="X140" s="136" t="s">
        <v>272</v>
      </c>
      <c r="Y140" s="136"/>
      <c r="Z140" s="136"/>
      <c r="AA140" s="136"/>
      <c r="AB140" s="136"/>
      <c r="AC140" s="154">
        <f t="shared" si="7"/>
        <v>0</v>
      </c>
      <c r="AD140" s="154"/>
      <c r="AE140" s="154"/>
      <c r="AF140" s="154"/>
      <c r="AG140" s="154"/>
      <c r="AH140" s="154"/>
      <c r="AI140" s="154">
        <f t="shared" si="8"/>
        <v>0</v>
      </c>
      <c r="AJ140" s="154"/>
      <c r="AK140" s="154"/>
      <c r="AL140" s="154"/>
      <c r="AM140" s="154"/>
      <c r="AN140" s="154"/>
      <c r="AO140" s="154">
        <f t="shared" si="9"/>
        <v>0</v>
      </c>
      <c r="AP140" s="154"/>
      <c r="AQ140" s="154"/>
      <c r="AR140" s="154"/>
      <c r="AS140" s="154"/>
      <c r="AT140" s="154"/>
      <c r="AU140" s="145" t="s">
        <v>133</v>
      </c>
      <c r="AV140" s="145"/>
      <c r="AW140" s="145"/>
      <c r="AX140" s="145"/>
      <c r="AY140" s="145"/>
      <c r="AZ140" s="145"/>
      <c r="BA140" s="57"/>
      <c r="BC140" s="121"/>
      <c r="BD140" s="121"/>
      <c r="BE140" s="121" t="s">
        <v>133</v>
      </c>
      <c r="BF140" s="121"/>
      <c r="BG140" s="121"/>
      <c r="BH140" s="121" t="s">
        <v>133</v>
      </c>
      <c r="BI140" s="121"/>
      <c r="BJ140" s="121"/>
      <c r="BK140" s="121" t="s">
        <v>133</v>
      </c>
      <c r="BL140" s="121"/>
      <c r="BM140" s="121"/>
      <c r="BN140" s="121" t="s">
        <v>133</v>
      </c>
    </row>
    <row r="141" spans="2:66" s="58" customFormat="1" ht="12" customHeight="1">
      <c r="B141" s="56"/>
      <c r="C141" s="151" t="s">
        <v>260</v>
      </c>
      <c r="D141" s="151"/>
      <c r="E141" s="151"/>
      <c r="F141" s="151"/>
      <c r="G141" s="151"/>
      <c r="H141" s="151"/>
      <c r="I141" s="151"/>
      <c r="J141" s="151"/>
      <c r="K141" s="151"/>
      <c r="L141" s="151"/>
      <c r="M141" s="151"/>
      <c r="N141" s="151"/>
      <c r="O141" s="151"/>
      <c r="P141" s="151"/>
      <c r="Q141" s="151"/>
      <c r="R141" s="151"/>
      <c r="S141" s="151"/>
      <c r="T141" s="151"/>
      <c r="U141" s="152">
        <v>60</v>
      </c>
      <c r="V141" s="152"/>
      <c r="W141" s="152"/>
      <c r="X141" s="153" t="s">
        <v>272</v>
      </c>
      <c r="Y141" s="153"/>
      <c r="Z141" s="153"/>
      <c r="AA141" s="153"/>
      <c r="AB141" s="153"/>
      <c r="AC141" s="148">
        <f t="shared" si="7"/>
        <v>0</v>
      </c>
      <c r="AD141" s="148"/>
      <c r="AE141" s="148"/>
      <c r="AF141" s="148"/>
      <c r="AG141" s="148"/>
      <c r="AH141" s="148"/>
      <c r="AI141" s="148">
        <f t="shared" si="8"/>
        <v>0</v>
      </c>
      <c r="AJ141" s="148"/>
      <c r="AK141" s="148"/>
      <c r="AL141" s="148"/>
      <c r="AM141" s="148"/>
      <c r="AN141" s="148"/>
      <c r="AO141" s="148">
        <f t="shared" si="9"/>
        <v>0</v>
      </c>
      <c r="AP141" s="148"/>
      <c r="AQ141" s="148"/>
      <c r="AR141" s="148"/>
      <c r="AS141" s="148"/>
      <c r="AT141" s="148"/>
      <c r="AU141" s="147" t="s">
        <v>133</v>
      </c>
      <c r="AV141" s="147"/>
      <c r="AW141" s="147"/>
      <c r="AX141" s="147"/>
      <c r="AY141" s="147"/>
      <c r="AZ141" s="147"/>
      <c r="BA141" s="57"/>
      <c r="BC141" s="121"/>
      <c r="BD141" s="121"/>
      <c r="BE141" s="121" t="s">
        <v>133</v>
      </c>
      <c r="BF141" s="121"/>
      <c r="BG141" s="121"/>
      <c r="BH141" s="121" t="s">
        <v>133</v>
      </c>
      <c r="BI141" s="121"/>
      <c r="BJ141" s="121"/>
      <c r="BK141" s="121" t="s">
        <v>133</v>
      </c>
      <c r="BL141" s="121"/>
      <c r="BM141" s="121"/>
      <c r="BN141" s="121" t="s">
        <v>133</v>
      </c>
    </row>
    <row r="142" spans="2:66" s="58" customFormat="1" ht="22.5" customHeight="1">
      <c r="B142" s="56"/>
      <c r="C142" s="141" t="s">
        <v>209</v>
      </c>
      <c r="D142" s="141"/>
      <c r="E142" s="141"/>
      <c r="F142" s="141"/>
      <c r="G142" s="141"/>
      <c r="H142" s="141"/>
      <c r="I142" s="141"/>
      <c r="J142" s="141"/>
      <c r="K142" s="141"/>
      <c r="L142" s="141"/>
      <c r="M142" s="141"/>
      <c r="N142" s="141"/>
      <c r="O142" s="141"/>
      <c r="P142" s="141"/>
      <c r="Q142" s="141"/>
      <c r="R142" s="141"/>
      <c r="S142" s="141"/>
      <c r="T142" s="141"/>
      <c r="U142" s="142">
        <v>61</v>
      </c>
      <c r="V142" s="142"/>
      <c r="W142" s="142"/>
      <c r="X142" s="143" t="s">
        <v>19</v>
      </c>
      <c r="Y142" s="143"/>
      <c r="Z142" s="143"/>
      <c r="AA142" s="143"/>
      <c r="AB142" s="143"/>
      <c r="AC142" s="144" t="s">
        <v>133</v>
      </c>
      <c r="AD142" s="144"/>
      <c r="AE142" s="144"/>
      <c r="AF142" s="144"/>
      <c r="AG142" s="144"/>
      <c r="AH142" s="144"/>
      <c r="AI142" s="349">
        <f>IF($Y$23=0,0,IF($Y$23="март",BC142,IF($Y$23="июнь",BC142+BF142,IF($Y$23="сентябрь",BC142+BF142+BI142,IF($Y$23="декабрь",BC142+BF142+BI142+BL142,0)))))</f>
        <v>0</v>
      </c>
      <c r="AJ142" s="349"/>
      <c r="AK142" s="349"/>
      <c r="AL142" s="349"/>
      <c r="AM142" s="349"/>
      <c r="AN142" s="349"/>
      <c r="AO142" s="150">
        <f>IF($Y$23=0,0,IF($Y$23="март",BD142,IF($Y$23="июнь",BD142+BG142,IF($Y$23="сентябрь",BD142+BG142+BJ142,IF($Y$23="декабрь",BD142+BG142+BJ142+BM142,0)))))</f>
        <v>0</v>
      </c>
      <c r="AP142" s="150"/>
      <c r="AQ142" s="150"/>
      <c r="AR142" s="150"/>
      <c r="AS142" s="150"/>
      <c r="AT142" s="150"/>
      <c r="AU142" s="150">
        <f>IF($Y$23=0,0,IF($Y$23="март",BE142,IF($Y$23="июнь",BE142+BH142,IF($Y$23="сентябрь",BE142+BH142+BK142,IF($Y$23="декабрь",BE142+BH142+BK142+BN142,0)))))</f>
        <v>0</v>
      </c>
      <c r="AV142" s="150"/>
      <c r="AW142" s="150"/>
      <c r="AX142" s="150"/>
      <c r="AY142" s="150"/>
      <c r="AZ142" s="150"/>
      <c r="BA142" s="57"/>
      <c r="BC142" s="122"/>
      <c r="BD142" s="122"/>
      <c r="BE142" s="122"/>
      <c r="BF142" s="122"/>
      <c r="BG142" s="122"/>
      <c r="BH142" s="122"/>
      <c r="BI142" s="122"/>
      <c r="BJ142" s="122"/>
      <c r="BK142" s="122"/>
      <c r="BL142" s="122"/>
      <c r="BM142" s="122"/>
      <c r="BN142" s="122"/>
    </row>
    <row r="143" spans="2:66" s="58" customFormat="1" ht="23.25" customHeight="1">
      <c r="B143" s="56"/>
      <c r="C143" s="138" t="s">
        <v>210</v>
      </c>
      <c r="D143" s="138"/>
      <c r="E143" s="138"/>
      <c r="F143" s="138"/>
      <c r="G143" s="138"/>
      <c r="H143" s="138"/>
      <c r="I143" s="138"/>
      <c r="J143" s="138"/>
      <c r="K143" s="138"/>
      <c r="L143" s="138"/>
      <c r="M143" s="138"/>
      <c r="N143" s="138"/>
      <c r="O143" s="138"/>
      <c r="P143" s="138"/>
      <c r="Q143" s="138"/>
      <c r="R143" s="138"/>
      <c r="S143" s="138"/>
      <c r="T143" s="138"/>
      <c r="U143" s="135">
        <v>62</v>
      </c>
      <c r="V143" s="135"/>
      <c r="W143" s="135"/>
      <c r="X143" s="140" t="s">
        <v>19</v>
      </c>
      <c r="Y143" s="140"/>
      <c r="Z143" s="140"/>
      <c r="AA143" s="140"/>
      <c r="AB143" s="140"/>
      <c r="AC143" s="137" t="s">
        <v>133</v>
      </c>
      <c r="AD143" s="137"/>
      <c r="AE143" s="137"/>
      <c r="AF143" s="137"/>
      <c r="AG143" s="137"/>
      <c r="AH143" s="137"/>
      <c r="AI143" s="131">
        <f>IF($Y$23=0,0,IF($Y$23="март",BC143,IF($Y$23="июнь",BC143+BF143,IF($Y$23="сентябрь",BC143+BF143+BI143,IF($Y$23="декабрь",BC143+BF143+BI143+BL143,0)))))</f>
        <v>0</v>
      </c>
      <c r="AJ143" s="131"/>
      <c r="AK143" s="131"/>
      <c r="AL143" s="131"/>
      <c r="AM143" s="131"/>
      <c r="AN143" s="131"/>
      <c r="AO143" s="132">
        <f>IF($Y$23=0,0,IF($Y$23="март",BD143,IF($Y$23="июнь",BD143+BG143,IF($Y$23="сентябрь",BD143+BG143+BJ143,IF($Y$23="декабрь",BD143+BG143+BJ143+BM143,0)))))</f>
        <v>0</v>
      </c>
      <c r="AP143" s="132"/>
      <c r="AQ143" s="132"/>
      <c r="AR143" s="132"/>
      <c r="AS143" s="132"/>
      <c r="AT143" s="132"/>
      <c r="AU143" s="132">
        <f>IF($Y$23=0,0,IF($Y$23="март",BE143,IF($Y$23="июнь",BE143+BH143,IF($Y$23="сентябрь",BE143+BH143+BK143,IF($Y$23="декабрь",BE143+BH143+BK143+BN143,0)))))</f>
        <v>0</v>
      </c>
      <c r="AV143" s="132"/>
      <c r="AW143" s="132"/>
      <c r="AX143" s="132"/>
      <c r="AY143" s="132"/>
      <c r="AZ143" s="132"/>
      <c r="BA143" s="57"/>
      <c r="BC143" s="122"/>
      <c r="BD143" s="122"/>
      <c r="BE143" s="122"/>
      <c r="BF143" s="122"/>
      <c r="BG143" s="122"/>
      <c r="BH143" s="122"/>
      <c r="BI143" s="122"/>
      <c r="BJ143" s="122"/>
      <c r="BK143" s="122"/>
      <c r="BL143" s="122"/>
      <c r="BM143" s="122"/>
      <c r="BN143" s="122"/>
    </row>
    <row r="144" spans="2:66" s="58" customFormat="1" ht="34.5" customHeight="1">
      <c r="B144" s="56"/>
      <c r="C144" s="139" t="s">
        <v>261</v>
      </c>
      <c r="D144" s="139"/>
      <c r="E144" s="139"/>
      <c r="F144" s="139"/>
      <c r="G144" s="139"/>
      <c r="H144" s="139"/>
      <c r="I144" s="139"/>
      <c r="J144" s="139"/>
      <c r="K144" s="139"/>
      <c r="L144" s="139"/>
      <c r="M144" s="139"/>
      <c r="N144" s="139"/>
      <c r="O144" s="139"/>
      <c r="P144" s="139"/>
      <c r="Q144" s="139"/>
      <c r="R144" s="139"/>
      <c r="S144" s="139"/>
      <c r="T144" s="139"/>
      <c r="U144" s="135" t="s">
        <v>270</v>
      </c>
      <c r="V144" s="135"/>
      <c r="W144" s="135"/>
      <c r="X144" s="140" t="s">
        <v>19</v>
      </c>
      <c r="Y144" s="140"/>
      <c r="Z144" s="140"/>
      <c r="AA144" s="140"/>
      <c r="AB144" s="140"/>
      <c r="AC144" s="137" t="s">
        <v>133</v>
      </c>
      <c r="AD144" s="137"/>
      <c r="AE144" s="137"/>
      <c r="AF144" s="137"/>
      <c r="AG144" s="137"/>
      <c r="AH144" s="137"/>
      <c r="AI144" s="131">
        <f>IF($Y$23="декабрь",BC144+BF144+BI144+BL144,0)</f>
        <v>0</v>
      </c>
      <c r="AJ144" s="131"/>
      <c r="AK144" s="131"/>
      <c r="AL144" s="131"/>
      <c r="AM144" s="131"/>
      <c r="AN144" s="131"/>
      <c r="AO144" s="132">
        <f>IF($Y$23="декабрь",BD144+BG144+BJ144+BM144,0)</f>
        <v>0</v>
      </c>
      <c r="AP144" s="132"/>
      <c r="AQ144" s="132"/>
      <c r="AR144" s="132"/>
      <c r="AS144" s="132"/>
      <c r="AT144" s="132"/>
      <c r="AU144" s="132">
        <f>IF($Y$23="декабрь",BE144+BH144+BK144+BN144,0)</f>
        <v>0</v>
      </c>
      <c r="AV144" s="132"/>
      <c r="AW144" s="132"/>
      <c r="AX144" s="132"/>
      <c r="AY144" s="132"/>
      <c r="AZ144" s="132"/>
      <c r="BA144" s="57"/>
      <c r="BC144" s="122"/>
      <c r="BD144" s="122"/>
      <c r="BE144" s="122"/>
      <c r="BF144" s="122"/>
      <c r="BG144" s="122"/>
      <c r="BH144" s="122"/>
      <c r="BI144" s="122"/>
      <c r="BJ144" s="122"/>
      <c r="BK144" s="122"/>
      <c r="BL144" s="122"/>
      <c r="BM144" s="122"/>
      <c r="BN144" s="122"/>
    </row>
    <row r="145" spans="2:66" s="58" customFormat="1" ht="33" customHeight="1">
      <c r="B145" s="56"/>
      <c r="C145" s="139" t="s">
        <v>262</v>
      </c>
      <c r="D145" s="139"/>
      <c r="E145" s="139"/>
      <c r="F145" s="139"/>
      <c r="G145" s="139"/>
      <c r="H145" s="139"/>
      <c r="I145" s="139"/>
      <c r="J145" s="139"/>
      <c r="K145" s="139"/>
      <c r="L145" s="139"/>
      <c r="M145" s="139"/>
      <c r="N145" s="139"/>
      <c r="O145" s="139"/>
      <c r="P145" s="139"/>
      <c r="Q145" s="139"/>
      <c r="R145" s="139"/>
      <c r="S145" s="139"/>
      <c r="T145" s="139"/>
      <c r="U145" s="135" t="s">
        <v>271</v>
      </c>
      <c r="V145" s="135"/>
      <c r="W145" s="135"/>
      <c r="X145" s="136" t="s">
        <v>20</v>
      </c>
      <c r="Y145" s="136"/>
      <c r="Z145" s="136"/>
      <c r="AA145" s="136"/>
      <c r="AB145" s="136"/>
      <c r="AC145" s="137">
        <f aca="true" t="shared" si="10" ref="AC145:AC157">AI145</f>
        <v>0</v>
      </c>
      <c r="AD145" s="137"/>
      <c r="AE145" s="137"/>
      <c r="AF145" s="137"/>
      <c r="AG145" s="137"/>
      <c r="AH145" s="137"/>
      <c r="AI145" s="131">
        <f>IF($Y$23="декабрь",BC145+BF145+BI145+BL145,0)</f>
        <v>0</v>
      </c>
      <c r="AJ145" s="131"/>
      <c r="AK145" s="131"/>
      <c r="AL145" s="131"/>
      <c r="AM145" s="131"/>
      <c r="AN145" s="131"/>
      <c r="AO145" s="132">
        <f>IF($Y$23="декабрь",BD145+BG145+BJ145+BM145,0)</f>
        <v>0</v>
      </c>
      <c r="AP145" s="132"/>
      <c r="AQ145" s="132"/>
      <c r="AR145" s="132"/>
      <c r="AS145" s="132"/>
      <c r="AT145" s="132"/>
      <c r="AU145" s="132" t="s">
        <v>133</v>
      </c>
      <c r="AV145" s="132"/>
      <c r="AW145" s="132"/>
      <c r="AX145" s="132"/>
      <c r="AY145" s="132"/>
      <c r="AZ145" s="132"/>
      <c r="BA145" s="57"/>
      <c r="BC145" s="127">
        <f>BC146+BC150+BC154</f>
        <v>0</v>
      </c>
      <c r="BD145" s="127">
        <f>BD146+BD150+BD154</f>
        <v>0</v>
      </c>
      <c r="BE145" s="122" t="s">
        <v>133</v>
      </c>
      <c r="BF145" s="127">
        <f>BF146+BF150+BF154</f>
        <v>0</v>
      </c>
      <c r="BG145" s="127">
        <f>BG146+BG150+BG154</f>
        <v>0</v>
      </c>
      <c r="BH145" s="122" t="s">
        <v>133</v>
      </c>
      <c r="BI145" s="127">
        <f>BI146+BI150+BI154</f>
        <v>0</v>
      </c>
      <c r="BJ145" s="127">
        <f>BJ146+BJ150+BJ154</f>
        <v>0</v>
      </c>
      <c r="BK145" s="122" t="s">
        <v>133</v>
      </c>
      <c r="BL145" s="127">
        <f>BL146+BL150+BL154</f>
        <v>0</v>
      </c>
      <c r="BM145" s="127">
        <f>BM146+BM150+BM154</f>
        <v>0</v>
      </c>
      <c r="BN145" s="122" t="s">
        <v>133</v>
      </c>
    </row>
    <row r="146" spans="2:66" s="58" customFormat="1" ht="25.5" customHeight="1">
      <c r="B146" s="56"/>
      <c r="C146" s="138" t="s">
        <v>263</v>
      </c>
      <c r="D146" s="138"/>
      <c r="E146" s="138"/>
      <c r="F146" s="138"/>
      <c r="G146" s="138"/>
      <c r="H146" s="138"/>
      <c r="I146" s="138"/>
      <c r="J146" s="138"/>
      <c r="K146" s="138"/>
      <c r="L146" s="138"/>
      <c r="M146" s="138"/>
      <c r="N146" s="138"/>
      <c r="O146" s="138"/>
      <c r="P146" s="138"/>
      <c r="Q146" s="138"/>
      <c r="R146" s="138"/>
      <c r="S146" s="138"/>
      <c r="T146" s="138"/>
      <c r="U146" s="135">
        <v>65</v>
      </c>
      <c r="V146" s="135"/>
      <c r="W146" s="135"/>
      <c r="X146" s="136" t="s">
        <v>20</v>
      </c>
      <c r="Y146" s="136"/>
      <c r="Z146" s="136"/>
      <c r="AA146" s="136"/>
      <c r="AB146" s="136"/>
      <c r="AC146" s="137">
        <f t="shared" si="10"/>
        <v>0</v>
      </c>
      <c r="AD146" s="137"/>
      <c r="AE146" s="137"/>
      <c r="AF146" s="137"/>
      <c r="AG146" s="137"/>
      <c r="AH146" s="137"/>
      <c r="AI146" s="131">
        <f>IF($Y$23=0,0,IF($Y$23="март",BC146,IF($Y$23="июнь",BC146+BF146,IF($Y$23="сентябрь",BC146+BF146+BI146,IF($Y$23="декабрь",BC146+BF146+BI146+BL146,0)))))</f>
        <v>0</v>
      </c>
      <c r="AJ146" s="131"/>
      <c r="AK146" s="131"/>
      <c r="AL146" s="131"/>
      <c r="AM146" s="131"/>
      <c r="AN146" s="131"/>
      <c r="AO146" s="132">
        <f>IF($Y$23=0,0,IF($Y$23="март",BD146,IF($Y$23="июнь",BD146+BG146,IF($Y$23="сентябрь",BD146+BG146+BJ146,IF($Y$23="декабрь",BD146+BG146+BJ146+BM146,0)))))</f>
        <v>0</v>
      </c>
      <c r="AP146" s="132"/>
      <c r="AQ146" s="132"/>
      <c r="AR146" s="132"/>
      <c r="AS146" s="132"/>
      <c r="AT146" s="132"/>
      <c r="AU146" s="132" t="s">
        <v>133</v>
      </c>
      <c r="AV146" s="132"/>
      <c r="AW146" s="132"/>
      <c r="AX146" s="132"/>
      <c r="AY146" s="132"/>
      <c r="AZ146" s="132"/>
      <c r="BA146" s="57"/>
      <c r="BC146" s="127">
        <f>BC147+BC148+BC149</f>
        <v>0</v>
      </c>
      <c r="BD146" s="127">
        <f>BD147+BD148+BD149</f>
        <v>0</v>
      </c>
      <c r="BE146" s="122" t="s">
        <v>133</v>
      </c>
      <c r="BF146" s="127">
        <f>BF147+BF148+BF149</f>
        <v>0</v>
      </c>
      <c r="BG146" s="127">
        <f>BG147+BG148+BG149</f>
        <v>0</v>
      </c>
      <c r="BH146" s="122" t="s">
        <v>133</v>
      </c>
      <c r="BI146" s="127">
        <f>BI147+BI148+BI149</f>
        <v>0</v>
      </c>
      <c r="BJ146" s="127">
        <f>BJ147+BJ148+BJ149</f>
        <v>0</v>
      </c>
      <c r="BK146" s="122" t="s">
        <v>133</v>
      </c>
      <c r="BL146" s="127">
        <f>BL147+BL148+BL149</f>
        <v>0</v>
      </c>
      <c r="BM146" s="127">
        <f>BM147+BM148+BM149</f>
        <v>0</v>
      </c>
      <c r="BN146" s="122" t="s">
        <v>133</v>
      </c>
    </row>
    <row r="147" spans="2:66" s="58" customFormat="1" ht="24" customHeight="1">
      <c r="B147" s="56"/>
      <c r="C147" s="134" t="s">
        <v>250</v>
      </c>
      <c r="D147" s="134"/>
      <c r="E147" s="134"/>
      <c r="F147" s="134"/>
      <c r="G147" s="134"/>
      <c r="H147" s="134"/>
      <c r="I147" s="134"/>
      <c r="J147" s="134"/>
      <c r="K147" s="134"/>
      <c r="L147" s="134"/>
      <c r="M147" s="134"/>
      <c r="N147" s="134"/>
      <c r="O147" s="134"/>
      <c r="P147" s="134"/>
      <c r="Q147" s="134"/>
      <c r="R147" s="134"/>
      <c r="S147" s="134"/>
      <c r="T147" s="134"/>
      <c r="U147" s="135">
        <v>66</v>
      </c>
      <c r="V147" s="135"/>
      <c r="W147" s="135"/>
      <c r="X147" s="136" t="s">
        <v>20</v>
      </c>
      <c r="Y147" s="136"/>
      <c r="Z147" s="136"/>
      <c r="AA147" s="136"/>
      <c r="AB147" s="136"/>
      <c r="AC147" s="137">
        <f t="shared" si="10"/>
        <v>0</v>
      </c>
      <c r="AD147" s="137"/>
      <c r="AE147" s="137"/>
      <c r="AF147" s="137"/>
      <c r="AG147" s="137"/>
      <c r="AH147" s="137"/>
      <c r="AI147" s="131">
        <f aca="true" t="shared" si="11" ref="AI147:AI157">IF($Y$23=0,0,IF($Y$23="март",BC147,IF($Y$23="июнь",BC147+BF147,IF($Y$23="сентябрь",BC147+BF147+BI147,IF($Y$23="декабрь",BC147+BF147+BI147+BL147,0)))))</f>
        <v>0</v>
      </c>
      <c r="AJ147" s="131"/>
      <c r="AK147" s="131"/>
      <c r="AL147" s="131"/>
      <c r="AM147" s="131"/>
      <c r="AN147" s="131"/>
      <c r="AO147" s="132">
        <f aca="true" t="shared" si="12" ref="AO147:AO157">IF($Y$23=0,0,IF($Y$23="март",BD147,IF($Y$23="июнь",BD147+BG147,IF($Y$23="сентябрь",BD147+BG147+BJ147,IF($Y$23="декабрь",BD147+BG147+BJ147+BM147,0)))))</f>
        <v>0</v>
      </c>
      <c r="AP147" s="132"/>
      <c r="AQ147" s="132"/>
      <c r="AR147" s="132"/>
      <c r="AS147" s="132"/>
      <c r="AT147" s="132"/>
      <c r="AU147" s="132" t="s">
        <v>133</v>
      </c>
      <c r="AV147" s="132"/>
      <c r="AW147" s="132"/>
      <c r="AX147" s="132"/>
      <c r="AY147" s="132"/>
      <c r="AZ147" s="132"/>
      <c r="BA147" s="57"/>
      <c r="BC147" s="122"/>
      <c r="BD147" s="122"/>
      <c r="BE147" s="122" t="s">
        <v>133</v>
      </c>
      <c r="BF147" s="122"/>
      <c r="BG147" s="122"/>
      <c r="BH147" s="122" t="s">
        <v>133</v>
      </c>
      <c r="BI147" s="122"/>
      <c r="BJ147" s="122"/>
      <c r="BK147" s="122" t="s">
        <v>133</v>
      </c>
      <c r="BL147" s="122"/>
      <c r="BM147" s="122"/>
      <c r="BN147" s="122" t="s">
        <v>133</v>
      </c>
    </row>
    <row r="148" spans="2:66" s="58" customFormat="1" ht="12" customHeight="1">
      <c r="B148" s="56"/>
      <c r="C148" s="134" t="s">
        <v>251</v>
      </c>
      <c r="D148" s="134"/>
      <c r="E148" s="134"/>
      <c r="F148" s="134"/>
      <c r="G148" s="134"/>
      <c r="H148" s="134"/>
      <c r="I148" s="134"/>
      <c r="J148" s="134"/>
      <c r="K148" s="134"/>
      <c r="L148" s="134"/>
      <c r="M148" s="134"/>
      <c r="N148" s="134"/>
      <c r="O148" s="134"/>
      <c r="P148" s="134"/>
      <c r="Q148" s="134"/>
      <c r="R148" s="134"/>
      <c r="S148" s="134"/>
      <c r="T148" s="134"/>
      <c r="U148" s="135">
        <v>67</v>
      </c>
      <c r="V148" s="135"/>
      <c r="W148" s="135"/>
      <c r="X148" s="136" t="s">
        <v>20</v>
      </c>
      <c r="Y148" s="136"/>
      <c r="Z148" s="136"/>
      <c r="AA148" s="136"/>
      <c r="AB148" s="136"/>
      <c r="AC148" s="137">
        <f t="shared" si="10"/>
        <v>0</v>
      </c>
      <c r="AD148" s="137"/>
      <c r="AE148" s="137"/>
      <c r="AF148" s="137"/>
      <c r="AG148" s="137"/>
      <c r="AH148" s="137"/>
      <c r="AI148" s="131">
        <f t="shared" si="11"/>
        <v>0</v>
      </c>
      <c r="AJ148" s="131"/>
      <c r="AK148" s="131"/>
      <c r="AL148" s="131"/>
      <c r="AM148" s="131"/>
      <c r="AN148" s="131"/>
      <c r="AO148" s="132">
        <f t="shared" si="12"/>
        <v>0</v>
      </c>
      <c r="AP148" s="132"/>
      <c r="AQ148" s="132"/>
      <c r="AR148" s="132"/>
      <c r="AS148" s="132"/>
      <c r="AT148" s="132"/>
      <c r="AU148" s="132" t="s">
        <v>133</v>
      </c>
      <c r="AV148" s="132"/>
      <c r="AW148" s="132"/>
      <c r="AX148" s="132"/>
      <c r="AY148" s="132"/>
      <c r="AZ148" s="132"/>
      <c r="BA148" s="57"/>
      <c r="BC148" s="122"/>
      <c r="BD148" s="122"/>
      <c r="BE148" s="122" t="s">
        <v>133</v>
      </c>
      <c r="BF148" s="122"/>
      <c r="BG148" s="122"/>
      <c r="BH148" s="122" t="s">
        <v>133</v>
      </c>
      <c r="BI148" s="122"/>
      <c r="BJ148" s="122"/>
      <c r="BK148" s="122" t="s">
        <v>133</v>
      </c>
      <c r="BL148" s="122"/>
      <c r="BM148" s="122"/>
      <c r="BN148" s="122" t="s">
        <v>133</v>
      </c>
    </row>
    <row r="149" spans="2:66" s="58" customFormat="1" ht="12" customHeight="1">
      <c r="B149" s="56"/>
      <c r="C149" s="134" t="s">
        <v>252</v>
      </c>
      <c r="D149" s="134"/>
      <c r="E149" s="134"/>
      <c r="F149" s="134"/>
      <c r="G149" s="134"/>
      <c r="H149" s="134"/>
      <c r="I149" s="134"/>
      <c r="J149" s="134"/>
      <c r="K149" s="134"/>
      <c r="L149" s="134"/>
      <c r="M149" s="134"/>
      <c r="N149" s="134"/>
      <c r="O149" s="134"/>
      <c r="P149" s="134"/>
      <c r="Q149" s="134"/>
      <c r="R149" s="134"/>
      <c r="S149" s="134"/>
      <c r="T149" s="134"/>
      <c r="U149" s="135">
        <v>68</v>
      </c>
      <c r="V149" s="135"/>
      <c r="W149" s="135"/>
      <c r="X149" s="136" t="s">
        <v>20</v>
      </c>
      <c r="Y149" s="136"/>
      <c r="Z149" s="136"/>
      <c r="AA149" s="136"/>
      <c r="AB149" s="136"/>
      <c r="AC149" s="137">
        <f t="shared" si="10"/>
        <v>0</v>
      </c>
      <c r="AD149" s="137"/>
      <c r="AE149" s="137"/>
      <c r="AF149" s="137"/>
      <c r="AG149" s="137"/>
      <c r="AH149" s="137"/>
      <c r="AI149" s="131">
        <f t="shared" si="11"/>
        <v>0</v>
      </c>
      <c r="AJ149" s="131"/>
      <c r="AK149" s="131"/>
      <c r="AL149" s="131"/>
      <c r="AM149" s="131"/>
      <c r="AN149" s="131"/>
      <c r="AO149" s="132">
        <f t="shared" si="12"/>
        <v>0</v>
      </c>
      <c r="AP149" s="132"/>
      <c r="AQ149" s="132"/>
      <c r="AR149" s="132"/>
      <c r="AS149" s="132"/>
      <c r="AT149" s="132"/>
      <c r="AU149" s="132" t="s">
        <v>133</v>
      </c>
      <c r="AV149" s="132"/>
      <c r="AW149" s="132"/>
      <c r="AX149" s="132"/>
      <c r="AY149" s="132"/>
      <c r="AZ149" s="132"/>
      <c r="BA149" s="57"/>
      <c r="BC149" s="122"/>
      <c r="BD149" s="122"/>
      <c r="BE149" s="122" t="s">
        <v>133</v>
      </c>
      <c r="BF149" s="122"/>
      <c r="BG149" s="122"/>
      <c r="BH149" s="122" t="s">
        <v>133</v>
      </c>
      <c r="BI149" s="122"/>
      <c r="BJ149" s="122"/>
      <c r="BK149" s="122" t="s">
        <v>133</v>
      </c>
      <c r="BL149" s="122"/>
      <c r="BM149" s="122"/>
      <c r="BN149" s="122" t="s">
        <v>133</v>
      </c>
    </row>
    <row r="150" spans="2:66" s="58" customFormat="1" ht="12" customHeight="1">
      <c r="B150" s="56"/>
      <c r="C150" s="138" t="s">
        <v>264</v>
      </c>
      <c r="D150" s="138"/>
      <c r="E150" s="138"/>
      <c r="F150" s="138"/>
      <c r="G150" s="138"/>
      <c r="H150" s="138"/>
      <c r="I150" s="138"/>
      <c r="J150" s="138"/>
      <c r="K150" s="138"/>
      <c r="L150" s="138"/>
      <c r="M150" s="138"/>
      <c r="N150" s="138"/>
      <c r="O150" s="138"/>
      <c r="P150" s="138"/>
      <c r="Q150" s="138"/>
      <c r="R150" s="138"/>
      <c r="S150" s="138"/>
      <c r="T150" s="138"/>
      <c r="U150" s="135">
        <v>69</v>
      </c>
      <c r="V150" s="135"/>
      <c r="W150" s="135"/>
      <c r="X150" s="136" t="s">
        <v>20</v>
      </c>
      <c r="Y150" s="136"/>
      <c r="Z150" s="136"/>
      <c r="AA150" s="136"/>
      <c r="AB150" s="136"/>
      <c r="AC150" s="137">
        <f t="shared" si="10"/>
        <v>0</v>
      </c>
      <c r="AD150" s="137"/>
      <c r="AE150" s="137"/>
      <c r="AF150" s="137"/>
      <c r="AG150" s="137"/>
      <c r="AH150" s="137"/>
      <c r="AI150" s="131">
        <f t="shared" si="11"/>
        <v>0</v>
      </c>
      <c r="AJ150" s="131"/>
      <c r="AK150" s="131"/>
      <c r="AL150" s="131"/>
      <c r="AM150" s="131"/>
      <c r="AN150" s="131"/>
      <c r="AO150" s="132">
        <f t="shared" si="12"/>
        <v>0</v>
      </c>
      <c r="AP150" s="132"/>
      <c r="AQ150" s="132"/>
      <c r="AR150" s="132"/>
      <c r="AS150" s="132"/>
      <c r="AT150" s="132"/>
      <c r="AU150" s="132" t="s">
        <v>133</v>
      </c>
      <c r="AV150" s="132"/>
      <c r="AW150" s="132"/>
      <c r="AX150" s="132"/>
      <c r="AY150" s="132"/>
      <c r="AZ150" s="132"/>
      <c r="BA150" s="57"/>
      <c r="BC150" s="127">
        <f>BC151+BC152+BC153</f>
        <v>0</v>
      </c>
      <c r="BD150" s="127">
        <f>BD151+BD152+BD153</f>
        <v>0</v>
      </c>
      <c r="BE150" s="122" t="s">
        <v>133</v>
      </c>
      <c r="BF150" s="127">
        <f>BF151+BF152+BF153</f>
        <v>0</v>
      </c>
      <c r="BG150" s="127">
        <f>BG151+BG152+BG153</f>
        <v>0</v>
      </c>
      <c r="BH150" s="122" t="s">
        <v>133</v>
      </c>
      <c r="BI150" s="127">
        <f>BI151+BI152+BI153</f>
        <v>0</v>
      </c>
      <c r="BJ150" s="127">
        <f>BJ151+BJ152+BJ153</f>
        <v>0</v>
      </c>
      <c r="BK150" s="122" t="s">
        <v>133</v>
      </c>
      <c r="BL150" s="127">
        <f>BL151+BL152+BL153</f>
        <v>0</v>
      </c>
      <c r="BM150" s="127">
        <f>BM151+BM152+BM153</f>
        <v>0</v>
      </c>
      <c r="BN150" s="122" t="s">
        <v>133</v>
      </c>
    </row>
    <row r="151" spans="2:66" s="58" customFormat="1" ht="24" customHeight="1">
      <c r="B151" s="56"/>
      <c r="C151" s="134" t="s">
        <v>254</v>
      </c>
      <c r="D151" s="134"/>
      <c r="E151" s="134"/>
      <c r="F151" s="134"/>
      <c r="G151" s="134"/>
      <c r="H151" s="134"/>
      <c r="I151" s="134"/>
      <c r="J151" s="134"/>
      <c r="K151" s="134"/>
      <c r="L151" s="134"/>
      <c r="M151" s="134"/>
      <c r="N151" s="134"/>
      <c r="O151" s="134"/>
      <c r="P151" s="134"/>
      <c r="Q151" s="134"/>
      <c r="R151" s="134"/>
      <c r="S151" s="134"/>
      <c r="T151" s="134"/>
      <c r="U151" s="135">
        <v>70</v>
      </c>
      <c r="V151" s="135"/>
      <c r="W151" s="135"/>
      <c r="X151" s="136" t="s">
        <v>20</v>
      </c>
      <c r="Y151" s="136"/>
      <c r="Z151" s="136"/>
      <c r="AA151" s="136"/>
      <c r="AB151" s="136"/>
      <c r="AC151" s="137">
        <f t="shared" si="10"/>
        <v>0</v>
      </c>
      <c r="AD151" s="137"/>
      <c r="AE151" s="137"/>
      <c r="AF151" s="137"/>
      <c r="AG151" s="137"/>
      <c r="AH151" s="137"/>
      <c r="AI151" s="131">
        <f t="shared" si="11"/>
        <v>0</v>
      </c>
      <c r="AJ151" s="131"/>
      <c r="AK151" s="131"/>
      <c r="AL151" s="131"/>
      <c r="AM151" s="131"/>
      <c r="AN151" s="131"/>
      <c r="AO151" s="132">
        <f t="shared" si="12"/>
        <v>0</v>
      </c>
      <c r="AP151" s="132"/>
      <c r="AQ151" s="132"/>
      <c r="AR151" s="132"/>
      <c r="AS151" s="132"/>
      <c r="AT151" s="132"/>
      <c r="AU151" s="132" t="s">
        <v>133</v>
      </c>
      <c r="AV151" s="132"/>
      <c r="AW151" s="132"/>
      <c r="AX151" s="132"/>
      <c r="AY151" s="132"/>
      <c r="AZ151" s="132"/>
      <c r="BA151" s="57"/>
      <c r="BC151" s="122"/>
      <c r="BD151" s="122"/>
      <c r="BE151" s="122" t="s">
        <v>133</v>
      </c>
      <c r="BF151" s="122"/>
      <c r="BG151" s="122"/>
      <c r="BH151" s="122" t="s">
        <v>133</v>
      </c>
      <c r="BI151" s="122"/>
      <c r="BJ151" s="122"/>
      <c r="BK151" s="122" t="s">
        <v>133</v>
      </c>
      <c r="BL151" s="122"/>
      <c r="BM151" s="122"/>
      <c r="BN151" s="122" t="s">
        <v>133</v>
      </c>
    </row>
    <row r="152" spans="2:66" s="58" customFormat="1" ht="12" customHeight="1">
      <c r="B152" s="56"/>
      <c r="C152" s="134" t="s">
        <v>255</v>
      </c>
      <c r="D152" s="134"/>
      <c r="E152" s="134"/>
      <c r="F152" s="134"/>
      <c r="G152" s="134"/>
      <c r="H152" s="134"/>
      <c r="I152" s="134"/>
      <c r="J152" s="134"/>
      <c r="K152" s="134"/>
      <c r="L152" s="134"/>
      <c r="M152" s="134"/>
      <c r="N152" s="134"/>
      <c r="O152" s="134"/>
      <c r="P152" s="134"/>
      <c r="Q152" s="134"/>
      <c r="R152" s="134"/>
      <c r="S152" s="134"/>
      <c r="T152" s="134"/>
      <c r="U152" s="135">
        <v>71</v>
      </c>
      <c r="V152" s="135"/>
      <c r="W152" s="135"/>
      <c r="X152" s="136" t="s">
        <v>20</v>
      </c>
      <c r="Y152" s="136"/>
      <c r="Z152" s="136"/>
      <c r="AA152" s="136"/>
      <c r="AB152" s="136"/>
      <c r="AC152" s="137">
        <f t="shared" si="10"/>
        <v>0</v>
      </c>
      <c r="AD152" s="137"/>
      <c r="AE152" s="137"/>
      <c r="AF152" s="137"/>
      <c r="AG152" s="137"/>
      <c r="AH152" s="137"/>
      <c r="AI152" s="131">
        <f t="shared" si="11"/>
        <v>0</v>
      </c>
      <c r="AJ152" s="131"/>
      <c r="AK152" s="131"/>
      <c r="AL152" s="131"/>
      <c r="AM152" s="131"/>
      <c r="AN152" s="131"/>
      <c r="AO152" s="132">
        <f t="shared" si="12"/>
        <v>0</v>
      </c>
      <c r="AP152" s="132"/>
      <c r="AQ152" s="132"/>
      <c r="AR152" s="132"/>
      <c r="AS152" s="132"/>
      <c r="AT152" s="132"/>
      <c r="AU152" s="132" t="s">
        <v>133</v>
      </c>
      <c r="AV152" s="132"/>
      <c r="AW152" s="132"/>
      <c r="AX152" s="132"/>
      <c r="AY152" s="132"/>
      <c r="AZ152" s="132"/>
      <c r="BA152" s="57"/>
      <c r="BC152" s="122"/>
      <c r="BD152" s="122"/>
      <c r="BE152" s="122" t="s">
        <v>133</v>
      </c>
      <c r="BF152" s="122"/>
      <c r="BG152" s="122"/>
      <c r="BH152" s="122" t="s">
        <v>133</v>
      </c>
      <c r="BI152" s="122"/>
      <c r="BJ152" s="122"/>
      <c r="BK152" s="122" t="s">
        <v>133</v>
      </c>
      <c r="BL152" s="122"/>
      <c r="BM152" s="122"/>
      <c r="BN152" s="122" t="s">
        <v>133</v>
      </c>
    </row>
    <row r="153" spans="2:66" s="58" customFormat="1" ht="12" customHeight="1">
      <c r="B153" s="56"/>
      <c r="C153" s="134" t="s">
        <v>256</v>
      </c>
      <c r="D153" s="134"/>
      <c r="E153" s="134"/>
      <c r="F153" s="134"/>
      <c r="G153" s="134"/>
      <c r="H153" s="134"/>
      <c r="I153" s="134"/>
      <c r="J153" s="134"/>
      <c r="K153" s="134"/>
      <c r="L153" s="134"/>
      <c r="M153" s="134"/>
      <c r="N153" s="134"/>
      <c r="O153" s="134"/>
      <c r="P153" s="134"/>
      <c r="Q153" s="134"/>
      <c r="R153" s="134"/>
      <c r="S153" s="134"/>
      <c r="T153" s="134"/>
      <c r="U153" s="135">
        <v>72</v>
      </c>
      <c r="V153" s="135"/>
      <c r="W153" s="135"/>
      <c r="X153" s="136" t="s">
        <v>20</v>
      </c>
      <c r="Y153" s="136"/>
      <c r="Z153" s="136"/>
      <c r="AA153" s="136"/>
      <c r="AB153" s="136"/>
      <c r="AC153" s="137">
        <f t="shared" si="10"/>
        <v>0</v>
      </c>
      <c r="AD153" s="137"/>
      <c r="AE153" s="137"/>
      <c r="AF153" s="137"/>
      <c r="AG153" s="137"/>
      <c r="AH153" s="137"/>
      <c r="AI153" s="131">
        <f t="shared" si="11"/>
        <v>0</v>
      </c>
      <c r="AJ153" s="131"/>
      <c r="AK153" s="131"/>
      <c r="AL153" s="131"/>
      <c r="AM153" s="131"/>
      <c r="AN153" s="131"/>
      <c r="AO153" s="132">
        <f t="shared" si="12"/>
        <v>0</v>
      </c>
      <c r="AP153" s="132"/>
      <c r="AQ153" s="132"/>
      <c r="AR153" s="132"/>
      <c r="AS153" s="132"/>
      <c r="AT153" s="132"/>
      <c r="AU153" s="132" t="s">
        <v>133</v>
      </c>
      <c r="AV153" s="132"/>
      <c r="AW153" s="132"/>
      <c r="AX153" s="132"/>
      <c r="AY153" s="132"/>
      <c r="AZ153" s="132"/>
      <c r="BA153" s="57"/>
      <c r="BC153" s="122"/>
      <c r="BD153" s="122"/>
      <c r="BE153" s="122" t="s">
        <v>133</v>
      </c>
      <c r="BF153" s="122"/>
      <c r="BG153" s="122"/>
      <c r="BH153" s="122" t="s">
        <v>133</v>
      </c>
      <c r="BI153" s="122"/>
      <c r="BJ153" s="122"/>
      <c r="BK153" s="122" t="s">
        <v>133</v>
      </c>
      <c r="BL153" s="122"/>
      <c r="BM153" s="122"/>
      <c r="BN153" s="122" t="s">
        <v>133</v>
      </c>
    </row>
    <row r="154" spans="2:66" s="58" customFormat="1" ht="12" customHeight="1">
      <c r="B154" s="56"/>
      <c r="C154" s="138" t="s">
        <v>265</v>
      </c>
      <c r="D154" s="138"/>
      <c r="E154" s="138"/>
      <c r="F154" s="138"/>
      <c r="G154" s="138"/>
      <c r="H154" s="138"/>
      <c r="I154" s="138"/>
      <c r="J154" s="138"/>
      <c r="K154" s="138"/>
      <c r="L154" s="138"/>
      <c r="M154" s="138"/>
      <c r="N154" s="138"/>
      <c r="O154" s="138"/>
      <c r="P154" s="138"/>
      <c r="Q154" s="138"/>
      <c r="R154" s="138"/>
      <c r="S154" s="138"/>
      <c r="T154" s="138"/>
      <c r="U154" s="135">
        <v>73</v>
      </c>
      <c r="V154" s="135"/>
      <c r="W154" s="135"/>
      <c r="X154" s="136" t="s">
        <v>20</v>
      </c>
      <c r="Y154" s="136"/>
      <c r="Z154" s="136"/>
      <c r="AA154" s="136"/>
      <c r="AB154" s="136"/>
      <c r="AC154" s="137">
        <f t="shared" si="10"/>
        <v>0</v>
      </c>
      <c r="AD154" s="137"/>
      <c r="AE154" s="137"/>
      <c r="AF154" s="137"/>
      <c r="AG154" s="137"/>
      <c r="AH154" s="137"/>
      <c r="AI154" s="131">
        <f t="shared" si="11"/>
        <v>0</v>
      </c>
      <c r="AJ154" s="131"/>
      <c r="AK154" s="131"/>
      <c r="AL154" s="131"/>
      <c r="AM154" s="131"/>
      <c r="AN154" s="131"/>
      <c r="AO154" s="132">
        <f t="shared" si="12"/>
        <v>0</v>
      </c>
      <c r="AP154" s="132"/>
      <c r="AQ154" s="132"/>
      <c r="AR154" s="132"/>
      <c r="AS154" s="132"/>
      <c r="AT154" s="132"/>
      <c r="AU154" s="132" t="s">
        <v>133</v>
      </c>
      <c r="AV154" s="132"/>
      <c r="AW154" s="132"/>
      <c r="AX154" s="132"/>
      <c r="AY154" s="132"/>
      <c r="AZ154" s="132"/>
      <c r="BA154" s="57"/>
      <c r="BC154" s="127">
        <f>BC155+BC156+BC157</f>
        <v>0</v>
      </c>
      <c r="BD154" s="127">
        <f>BD155+BD156+BD157</f>
        <v>0</v>
      </c>
      <c r="BE154" s="122" t="s">
        <v>133</v>
      </c>
      <c r="BF154" s="127">
        <f>BF155+BF156+BF157</f>
        <v>0</v>
      </c>
      <c r="BG154" s="127">
        <f>BG155+BG156+BG157</f>
        <v>0</v>
      </c>
      <c r="BH154" s="122" t="s">
        <v>133</v>
      </c>
      <c r="BI154" s="127">
        <f>BI155+BI156+BI157</f>
        <v>0</v>
      </c>
      <c r="BJ154" s="127">
        <f>BJ155+BJ156+BJ157</f>
        <v>0</v>
      </c>
      <c r="BK154" s="122" t="s">
        <v>133</v>
      </c>
      <c r="BL154" s="127">
        <f>BL155+BL156+BL157</f>
        <v>0</v>
      </c>
      <c r="BM154" s="127">
        <f>BM155+BM156+BM157</f>
        <v>0</v>
      </c>
      <c r="BN154" s="122" t="s">
        <v>133</v>
      </c>
    </row>
    <row r="155" spans="2:66" s="58" customFormat="1" ht="23.25" customHeight="1">
      <c r="B155" s="56"/>
      <c r="C155" s="134" t="s">
        <v>266</v>
      </c>
      <c r="D155" s="134"/>
      <c r="E155" s="134"/>
      <c r="F155" s="134"/>
      <c r="G155" s="134"/>
      <c r="H155" s="134"/>
      <c r="I155" s="134"/>
      <c r="J155" s="134"/>
      <c r="K155" s="134"/>
      <c r="L155" s="134"/>
      <c r="M155" s="134"/>
      <c r="N155" s="134"/>
      <c r="O155" s="134"/>
      <c r="P155" s="134"/>
      <c r="Q155" s="134"/>
      <c r="R155" s="134"/>
      <c r="S155" s="134"/>
      <c r="T155" s="134"/>
      <c r="U155" s="135">
        <v>74</v>
      </c>
      <c r="V155" s="135"/>
      <c r="W155" s="135"/>
      <c r="X155" s="136" t="s">
        <v>20</v>
      </c>
      <c r="Y155" s="136"/>
      <c r="Z155" s="136"/>
      <c r="AA155" s="136"/>
      <c r="AB155" s="136"/>
      <c r="AC155" s="137">
        <f t="shared" si="10"/>
        <v>0</v>
      </c>
      <c r="AD155" s="137"/>
      <c r="AE155" s="137"/>
      <c r="AF155" s="137"/>
      <c r="AG155" s="137"/>
      <c r="AH155" s="137"/>
      <c r="AI155" s="131">
        <f t="shared" si="11"/>
        <v>0</v>
      </c>
      <c r="AJ155" s="131"/>
      <c r="AK155" s="131"/>
      <c r="AL155" s="131"/>
      <c r="AM155" s="131"/>
      <c r="AN155" s="131"/>
      <c r="AO155" s="132">
        <f t="shared" si="12"/>
        <v>0</v>
      </c>
      <c r="AP155" s="132"/>
      <c r="AQ155" s="132"/>
      <c r="AR155" s="132"/>
      <c r="AS155" s="132"/>
      <c r="AT155" s="132"/>
      <c r="AU155" s="132" t="s">
        <v>133</v>
      </c>
      <c r="AV155" s="132"/>
      <c r="AW155" s="132"/>
      <c r="AX155" s="132"/>
      <c r="AY155" s="132"/>
      <c r="AZ155" s="132"/>
      <c r="BA155" s="57"/>
      <c r="BC155" s="122"/>
      <c r="BD155" s="122"/>
      <c r="BE155" s="122" t="s">
        <v>133</v>
      </c>
      <c r="BF155" s="122"/>
      <c r="BG155" s="122"/>
      <c r="BH155" s="122" t="s">
        <v>133</v>
      </c>
      <c r="BI155" s="122"/>
      <c r="BJ155" s="122"/>
      <c r="BK155" s="122" t="s">
        <v>133</v>
      </c>
      <c r="BL155" s="122"/>
      <c r="BM155" s="122"/>
      <c r="BN155" s="122" t="s">
        <v>133</v>
      </c>
    </row>
    <row r="156" spans="2:66" s="58" customFormat="1" ht="12" customHeight="1">
      <c r="B156" s="56"/>
      <c r="C156" s="134" t="s">
        <v>259</v>
      </c>
      <c r="D156" s="134"/>
      <c r="E156" s="134"/>
      <c r="F156" s="134"/>
      <c r="G156" s="134"/>
      <c r="H156" s="134"/>
      <c r="I156" s="134"/>
      <c r="J156" s="134"/>
      <c r="K156" s="134"/>
      <c r="L156" s="134"/>
      <c r="M156" s="134"/>
      <c r="N156" s="134"/>
      <c r="O156" s="134"/>
      <c r="P156" s="134"/>
      <c r="Q156" s="134"/>
      <c r="R156" s="134"/>
      <c r="S156" s="134"/>
      <c r="T156" s="134"/>
      <c r="U156" s="135">
        <v>75</v>
      </c>
      <c r="V156" s="135"/>
      <c r="W156" s="135"/>
      <c r="X156" s="136" t="s">
        <v>20</v>
      </c>
      <c r="Y156" s="136"/>
      <c r="Z156" s="136"/>
      <c r="AA156" s="136"/>
      <c r="AB156" s="136"/>
      <c r="AC156" s="137">
        <f t="shared" si="10"/>
        <v>0</v>
      </c>
      <c r="AD156" s="137"/>
      <c r="AE156" s="137"/>
      <c r="AF156" s="137"/>
      <c r="AG156" s="137"/>
      <c r="AH156" s="137"/>
      <c r="AI156" s="131">
        <f t="shared" si="11"/>
        <v>0</v>
      </c>
      <c r="AJ156" s="131"/>
      <c r="AK156" s="131"/>
      <c r="AL156" s="131"/>
      <c r="AM156" s="131"/>
      <c r="AN156" s="131"/>
      <c r="AO156" s="132">
        <f t="shared" si="12"/>
        <v>0</v>
      </c>
      <c r="AP156" s="132"/>
      <c r="AQ156" s="132"/>
      <c r="AR156" s="132"/>
      <c r="AS156" s="132"/>
      <c r="AT156" s="132"/>
      <c r="AU156" s="132" t="s">
        <v>133</v>
      </c>
      <c r="AV156" s="132"/>
      <c r="AW156" s="132"/>
      <c r="AX156" s="132"/>
      <c r="AY156" s="132"/>
      <c r="AZ156" s="132"/>
      <c r="BA156" s="57"/>
      <c r="BC156" s="122"/>
      <c r="BD156" s="122"/>
      <c r="BE156" s="122" t="s">
        <v>133</v>
      </c>
      <c r="BF156" s="122"/>
      <c r="BG156" s="122"/>
      <c r="BH156" s="122" t="s">
        <v>133</v>
      </c>
      <c r="BI156" s="122"/>
      <c r="BJ156" s="122"/>
      <c r="BK156" s="122" t="s">
        <v>133</v>
      </c>
      <c r="BL156" s="122"/>
      <c r="BM156" s="122"/>
      <c r="BN156" s="122" t="s">
        <v>133</v>
      </c>
    </row>
    <row r="157" spans="2:66" s="58" customFormat="1" ht="12" customHeight="1">
      <c r="B157" s="56"/>
      <c r="C157" s="134" t="s">
        <v>260</v>
      </c>
      <c r="D157" s="134"/>
      <c r="E157" s="134"/>
      <c r="F157" s="134"/>
      <c r="G157" s="134"/>
      <c r="H157" s="134"/>
      <c r="I157" s="134"/>
      <c r="J157" s="134"/>
      <c r="K157" s="134"/>
      <c r="L157" s="134"/>
      <c r="M157" s="134"/>
      <c r="N157" s="134"/>
      <c r="O157" s="134"/>
      <c r="P157" s="134"/>
      <c r="Q157" s="134"/>
      <c r="R157" s="134"/>
      <c r="S157" s="134"/>
      <c r="T157" s="134"/>
      <c r="U157" s="135">
        <v>76</v>
      </c>
      <c r="V157" s="135"/>
      <c r="W157" s="135"/>
      <c r="X157" s="136" t="s">
        <v>20</v>
      </c>
      <c r="Y157" s="136"/>
      <c r="Z157" s="136"/>
      <c r="AA157" s="136"/>
      <c r="AB157" s="136"/>
      <c r="AC157" s="137">
        <f t="shared" si="10"/>
        <v>0</v>
      </c>
      <c r="AD157" s="137"/>
      <c r="AE157" s="137"/>
      <c r="AF157" s="137"/>
      <c r="AG157" s="137"/>
      <c r="AH157" s="137"/>
      <c r="AI157" s="131">
        <f t="shared" si="11"/>
        <v>0</v>
      </c>
      <c r="AJ157" s="131"/>
      <c r="AK157" s="131"/>
      <c r="AL157" s="131"/>
      <c r="AM157" s="131"/>
      <c r="AN157" s="131"/>
      <c r="AO157" s="132">
        <f t="shared" si="12"/>
        <v>0</v>
      </c>
      <c r="AP157" s="132"/>
      <c r="AQ157" s="132"/>
      <c r="AR157" s="132"/>
      <c r="AS157" s="132"/>
      <c r="AT157" s="132"/>
      <c r="AU157" s="132" t="s">
        <v>133</v>
      </c>
      <c r="AV157" s="132"/>
      <c r="AW157" s="132"/>
      <c r="AX157" s="132"/>
      <c r="AY157" s="132"/>
      <c r="AZ157" s="132"/>
      <c r="BA157" s="57"/>
      <c r="BC157" s="122"/>
      <c r="BD157" s="122"/>
      <c r="BE157" s="122" t="s">
        <v>133</v>
      </c>
      <c r="BF157" s="122"/>
      <c r="BG157" s="122"/>
      <c r="BH157" s="122" t="s">
        <v>133</v>
      </c>
      <c r="BI157" s="122"/>
      <c r="BJ157" s="122"/>
      <c r="BK157" s="122" t="s">
        <v>133</v>
      </c>
      <c r="BL157" s="122"/>
      <c r="BM157" s="122"/>
      <c r="BN157" s="122" t="s">
        <v>133</v>
      </c>
    </row>
    <row r="158" spans="2:66" s="58" customFormat="1" ht="12" customHeight="1">
      <c r="B158" s="56"/>
      <c r="C158" s="139" t="s">
        <v>163</v>
      </c>
      <c r="D158" s="139"/>
      <c r="E158" s="139"/>
      <c r="F158" s="139"/>
      <c r="G158" s="139"/>
      <c r="H158" s="139"/>
      <c r="I158" s="139"/>
      <c r="J158" s="139"/>
      <c r="K158" s="139"/>
      <c r="L158" s="139"/>
      <c r="M158" s="139"/>
      <c r="N158" s="139"/>
      <c r="O158" s="139"/>
      <c r="P158" s="139"/>
      <c r="Q158" s="139"/>
      <c r="R158" s="139"/>
      <c r="S158" s="139"/>
      <c r="T158" s="139"/>
      <c r="U158" s="135">
        <v>77</v>
      </c>
      <c r="V158" s="135"/>
      <c r="W158" s="135"/>
      <c r="X158" s="136" t="s">
        <v>166</v>
      </c>
      <c r="Y158" s="136"/>
      <c r="Z158" s="136"/>
      <c r="AA158" s="136"/>
      <c r="AB158" s="136"/>
      <c r="AC158" s="137" t="s">
        <v>133</v>
      </c>
      <c r="AD158" s="137"/>
      <c r="AE158" s="137"/>
      <c r="AF158" s="137"/>
      <c r="AG158" s="137"/>
      <c r="AH158" s="137"/>
      <c r="AI158" s="131">
        <f>IF($Y$23=0,0,IF($Y$23="март",BC158,IF($Y$23="июнь",BC158+BF158,IF($Y$23="сентябрь",BC158+BF158+BI158,IF($Y$23="декабрь",BC158+BF158+BI158+BL158,0)))))</f>
        <v>0</v>
      </c>
      <c r="AJ158" s="131"/>
      <c r="AK158" s="131"/>
      <c r="AL158" s="131"/>
      <c r="AM158" s="131"/>
      <c r="AN158" s="131"/>
      <c r="AO158" s="132">
        <f>IF($Y$23=0,0,IF($Y$23="март",BD158,IF($Y$23="июнь",BD158+BG158,IF($Y$23="сентябрь",BD158+BG158+BJ158,IF($Y$23="декабрь",BD158+BG158+BJ158+BM158,0)))))</f>
        <v>0</v>
      </c>
      <c r="AP158" s="132"/>
      <c r="AQ158" s="132"/>
      <c r="AR158" s="132"/>
      <c r="AS158" s="132"/>
      <c r="AT158" s="132"/>
      <c r="AU158" s="132">
        <f>IF($Y$23=0,0,IF($Y$23="март",BE158,IF($Y$23="июнь",BE158+BH158,IF($Y$23="сентябрь",BE158+BH158+BK158,IF($Y$23="декабрь",BE158+BH158+BK158+BN158,0)))))</f>
        <v>0</v>
      </c>
      <c r="AV158" s="132"/>
      <c r="AW158" s="132"/>
      <c r="AX158" s="132"/>
      <c r="AY158" s="132"/>
      <c r="AZ158" s="132"/>
      <c r="BA158" s="57"/>
      <c r="BC158" s="122"/>
      <c r="BD158" s="122"/>
      <c r="BE158" s="122"/>
      <c r="BF158" s="122"/>
      <c r="BG158" s="122"/>
      <c r="BH158" s="122"/>
      <c r="BI158" s="122"/>
      <c r="BJ158" s="122"/>
      <c r="BK158" s="122"/>
      <c r="BL158" s="122"/>
      <c r="BM158" s="122"/>
      <c r="BN158" s="122"/>
    </row>
    <row r="159" spans="2:66" s="58" customFormat="1" ht="12" customHeight="1">
      <c r="B159" s="56"/>
      <c r="C159" s="264" t="s">
        <v>187</v>
      </c>
      <c r="D159" s="264"/>
      <c r="E159" s="264"/>
      <c r="F159" s="264"/>
      <c r="G159" s="264"/>
      <c r="H159" s="264"/>
      <c r="I159" s="264"/>
      <c r="J159" s="264"/>
      <c r="K159" s="264"/>
      <c r="L159" s="264"/>
      <c r="M159" s="264"/>
      <c r="N159" s="264"/>
      <c r="O159" s="264"/>
      <c r="P159" s="264"/>
      <c r="Q159" s="264"/>
      <c r="R159" s="264"/>
      <c r="S159" s="264"/>
      <c r="T159" s="264"/>
      <c r="U159" s="133">
        <v>78</v>
      </c>
      <c r="V159" s="133"/>
      <c r="W159" s="133"/>
      <c r="X159" s="133" t="s">
        <v>166</v>
      </c>
      <c r="Y159" s="133"/>
      <c r="Z159" s="133"/>
      <c r="AA159" s="133"/>
      <c r="AB159" s="133"/>
      <c r="AC159" s="262" t="s">
        <v>133</v>
      </c>
      <c r="AD159" s="262"/>
      <c r="AE159" s="262"/>
      <c r="AF159" s="262"/>
      <c r="AG159" s="262"/>
      <c r="AH159" s="262"/>
      <c r="AI159" s="347">
        <f>IF($Y$23=0,0,IF($Y$23="март",BC159,IF($Y$23="июнь",BC159+BF159,IF($Y$23="сентябрь",BC159+BF159+BI159,IF($Y$23="декабрь",BC159+BF159+BI159+BL159,0)))))</f>
        <v>0</v>
      </c>
      <c r="AJ159" s="347"/>
      <c r="AK159" s="347"/>
      <c r="AL159" s="347"/>
      <c r="AM159" s="347"/>
      <c r="AN159" s="347"/>
      <c r="AO159" s="346">
        <f>IF($Y$23=0,0,IF($Y$23="март",BD159,IF($Y$23="июнь",BD159+BG159,IF($Y$23="сентябрь",BD159+BG159+BJ159,IF($Y$23="декабрь",BD159+BG159+BJ159+BM159,0)))))</f>
        <v>0</v>
      </c>
      <c r="AP159" s="346"/>
      <c r="AQ159" s="346"/>
      <c r="AR159" s="346"/>
      <c r="AS159" s="346"/>
      <c r="AT159" s="346"/>
      <c r="AU159" s="346">
        <f>IF($Y$23=0,0,IF($Y$23="март",BE159,IF($Y$23="июнь",BE159+BH159,IF($Y$23="сентябрь",BE159+BH159+BK159,IF($Y$23="декабрь",BE159+BH159+BK159+BN159,0)))))</f>
        <v>0</v>
      </c>
      <c r="AV159" s="346"/>
      <c r="AW159" s="346"/>
      <c r="AX159" s="346"/>
      <c r="AY159" s="346"/>
      <c r="AZ159" s="346"/>
      <c r="BA159" s="57"/>
      <c r="BC159" s="123"/>
      <c r="BD159" s="123"/>
      <c r="BE159" s="123"/>
      <c r="BF159" s="123"/>
      <c r="BG159" s="123"/>
      <c r="BH159" s="123"/>
      <c r="BI159" s="123"/>
      <c r="BJ159" s="123"/>
      <c r="BK159" s="123"/>
      <c r="BL159" s="123"/>
      <c r="BM159" s="123"/>
      <c r="BN159" s="123"/>
    </row>
    <row r="160" spans="2:53" s="58" customFormat="1" ht="12" customHeight="1">
      <c r="B160" s="56"/>
      <c r="C160" s="112"/>
      <c r="D160" s="112"/>
      <c r="E160" s="112"/>
      <c r="F160" s="112"/>
      <c r="G160" s="112"/>
      <c r="H160" s="112"/>
      <c r="I160" s="67"/>
      <c r="J160" s="67"/>
      <c r="K160" s="67"/>
      <c r="L160" s="67"/>
      <c r="M160" s="67"/>
      <c r="N160" s="67"/>
      <c r="O160" s="67"/>
      <c r="P160" s="67"/>
      <c r="Q160" s="67"/>
      <c r="R160" s="67"/>
      <c r="S160" s="67"/>
      <c r="T160" s="67"/>
      <c r="U160" s="68"/>
      <c r="V160" s="68"/>
      <c r="W160" s="68"/>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57"/>
    </row>
    <row r="161" spans="2:53" s="58" customFormat="1" ht="12" customHeight="1">
      <c r="B161" s="56"/>
      <c r="C161" s="113" t="s">
        <v>21</v>
      </c>
      <c r="D161" s="67"/>
      <c r="E161" s="67"/>
      <c r="F161" s="67"/>
      <c r="G161" s="67"/>
      <c r="H161" s="67"/>
      <c r="I161" s="67"/>
      <c r="J161" s="67"/>
      <c r="K161" s="67"/>
      <c r="L161" s="67"/>
      <c r="M161" s="67"/>
      <c r="N161" s="67"/>
      <c r="O161" s="67"/>
      <c r="P161" s="67"/>
      <c r="Q161" s="67"/>
      <c r="R161" s="67"/>
      <c r="S161" s="67"/>
      <c r="T161" s="67"/>
      <c r="U161" s="68"/>
      <c r="V161" s="68"/>
      <c r="W161" s="68"/>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57"/>
    </row>
    <row r="162" spans="2:53" s="58" customFormat="1" ht="12" customHeight="1">
      <c r="B162" s="56"/>
      <c r="C162" s="113" t="s">
        <v>22</v>
      </c>
      <c r="D162" s="67"/>
      <c r="E162" s="67"/>
      <c r="F162" s="67"/>
      <c r="G162" s="67"/>
      <c r="H162" s="67"/>
      <c r="I162" s="67"/>
      <c r="J162" s="67"/>
      <c r="K162" s="67"/>
      <c r="L162" s="67"/>
      <c r="M162" s="67"/>
      <c r="N162" s="67"/>
      <c r="O162" s="67"/>
      <c r="P162" s="67"/>
      <c r="Q162" s="67"/>
      <c r="R162" s="67"/>
      <c r="S162" s="67"/>
      <c r="T162" s="67"/>
      <c r="U162" s="68"/>
      <c r="V162" s="68"/>
      <c r="W162" s="68"/>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57"/>
    </row>
    <row r="163" spans="2:53" s="58" customFormat="1" ht="12" customHeight="1">
      <c r="B163" s="56"/>
      <c r="C163" s="67"/>
      <c r="D163" s="67"/>
      <c r="E163" s="67"/>
      <c r="F163" s="67"/>
      <c r="G163" s="67"/>
      <c r="H163" s="67"/>
      <c r="I163" s="67"/>
      <c r="J163" s="67"/>
      <c r="K163" s="67"/>
      <c r="L163" s="67"/>
      <c r="M163" s="67"/>
      <c r="N163" s="67"/>
      <c r="O163" s="67"/>
      <c r="P163" s="67"/>
      <c r="Q163" s="67"/>
      <c r="R163" s="67"/>
      <c r="S163" s="67"/>
      <c r="T163" s="67"/>
      <c r="U163" s="68"/>
      <c r="V163" s="68"/>
      <c r="W163" s="68"/>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57"/>
    </row>
    <row r="164" spans="2:53" s="58" customFormat="1" ht="12" customHeight="1">
      <c r="B164" s="56"/>
      <c r="C164" s="169" t="s">
        <v>238</v>
      </c>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57"/>
    </row>
    <row r="165" spans="2:53" s="58" customFormat="1" ht="12" customHeight="1">
      <c r="B165" s="56"/>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57"/>
    </row>
    <row r="166" spans="2:53" s="58" customFormat="1" ht="12" customHeight="1">
      <c r="B166" s="56"/>
      <c r="C166" s="67"/>
      <c r="D166" s="67"/>
      <c r="E166" s="67"/>
      <c r="F166" s="67"/>
      <c r="G166" s="67"/>
      <c r="H166" s="67"/>
      <c r="I166" s="67"/>
      <c r="J166" s="67"/>
      <c r="K166" s="67"/>
      <c r="L166" s="67"/>
      <c r="M166" s="67"/>
      <c r="N166" s="67"/>
      <c r="O166" s="67"/>
      <c r="P166" s="67"/>
      <c r="Q166" s="67"/>
      <c r="R166" s="67"/>
      <c r="S166" s="67"/>
      <c r="T166" s="67"/>
      <c r="U166" s="68"/>
      <c r="V166" s="68"/>
      <c r="W166" s="68"/>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57"/>
    </row>
    <row r="167" spans="2:53" s="58" customFormat="1" ht="12" customHeight="1">
      <c r="B167" s="56"/>
      <c r="C167" s="67"/>
      <c r="D167" s="67"/>
      <c r="E167" s="67"/>
      <c r="F167" s="67"/>
      <c r="G167" s="67"/>
      <c r="H167" s="67"/>
      <c r="I167" s="67"/>
      <c r="J167" s="67"/>
      <c r="K167" s="67"/>
      <c r="L167" s="67"/>
      <c r="M167" s="67"/>
      <c r="N167" s="67"/>
      <c r="O167" s="67"/>
      <c r="P167" s="67"/>
      <c r="Q167" s="67"/>
      <c r="R167" s="67"/>
      <c r="S167" s="67"/>
      <c r="T167" s="67"/>
      <c r="U167" s="68"/>
      <c r="V167" s="68"/>
      <c r="W167" s="68"/>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57"/>
    </row>
    <row r="168" spans="2:53" s="58" customFormat="1" ht="12" customHeight="1">
      <c r="B168" s="56"/>
      <c r="C168" s="106" t="s">
        <v>23</v>
      </c>
      <c r="D168" s="67"/>
      <c r="E168" s="67"/>
      <c r="F168" s="67"/>
      <c r="G168" s="67"/>
      <c r="H168" s="67"/>
      <c r="I168" s="67"/>
      <c r="J168" s="67"/>
      <c r="K168" s="67"/>
      <c r="L168" s="67"/>
      <c r="M168" s="67"/>
      <c r="N168" s="67"/>
      <c r="O168" s="67"/>
      <c r="P168" s="67"/>
      <c r="Q168" s="67"/>
      <c r="R168" s="67"/>
      <c r="S168" s="67"/>
      <c r="T168" s="67"/>
      <c r="U168" s="68"/>
      <c r="V168" s="68"/>
      <c r="W168" s="68"/>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57"/>
    </row>
    <row r="169" spans="2:53" s="58" customFormat="1" ht="12" customHeight="1">
      <c r="B169" s="56"/>
      <c r="C169" s="106" t="s">
        <v>25</v>
      </c>
      <c r="D169" s="67"/>
      <c r="E169" s="67"/>
      <c r="F169" s="67"/>
      <c r="G169" s="67"/>
      <c r="H169" s="67"/>
      <c r="I169" s="67"/>
      <c r="J169" s="67"/>
      <c r="K169" s="67"/>
      <c r="L169" s="67"/>
      <c r="M169" s="67"/>
      <c r="N169" s="67"/>
      <c r="O169" s="67"/>
      <c r="P169" s="67"/>
      <c r="Q169" s="67"/>
      <c r="R169" s="67"/>
      <c r="S169" s="67"/>
      <c r="T169" s="67"/>
      <c r="U169" s="68"/>
      <c r="V169" s="68"/>
      <c r="W169" s="68"/>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57"/>
    </row>
    <row r="170" spans="2:53" s="58" customFormat="1" ht="12" customHeight="1">
      <c r="B170" s="56"/>
      <c r="C170" s="106" t="s">
        <v>24</v>
      </c>
      <c r="D170" s="67"/>
      <c r="E170" s="67"/>
      <c r="F170" s="67"/>
      <c r="G170" s="67"/>
      <c r="H170" s="67"/>
      <c r="I170" s="67"/>
      <c r="J170" s="67"/>
      <c r="K170" s="67"/>
      <c r="L170" s="67"/>
      <c r="M170" s="67"/>
      <c r="N170" s="67"/>
      <c r="O170" s="67"/>
      <c r="P170" s="67"/>
      <c r="Q170" s="67"/>
      <c r="R170" s="67"/>
      <c r="S170" s="67"/>
      <c r="T170" s="67"/>
      <c r="U170" s="68"/>
      <c r="V170" s="68"/>
      <c r="W170" s="68"/>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57"/>
    </row>
    <row r="171" spans="2:53" s="58" customFormat="1" ht="12" customHeight="1">
      <c r="B171" s="56"/>
      <c r="C171" s="19" t="s">
        <v>211</v>
      </c>
      <c r="D171" s="18"/>
      <c r="E171" s="18"/>
      <c r="F171" s="18"/>
      <c r="G171" s="18"/>
      <c r="H171" s="18"/>
      <c r="I171" s="18"/>
      <c r="J171" s="18"/>
      <c r="K171" s="18"/>
      <c r="L171" s="18"/>
      <c r="M171" s="129"/>
      <c r="N171" s="129"/>
      <c r="O171" s="129"/>
      <c r="P171" s="129"/>
      <c r="Q171" s="129"/>
      <c r="R171" s="129"/>
      <c r="S171" s="129"/>
      <c r="T171" s="129"/>
      <c r="U171" s="129"/>
      <c r="V171" s="129"/>
      <c r="W171" s="129"/>
      <c r="X171" s="129"/>
      <c r="Y171" s="129"/>
      <c r="Z171" s="129"/>
      <c r="AA171" s="129"/>
      <c r="AB171" s="18"/>
      <c r="AC171" s="18"/>
      <c r="AD171" s="261"/>
      <c r="AE171" s="261"/>
      <c r="AF171" s="261"/>
      <c r="AG171" s="261"/>
      <c r="AH171" s="261"/>
      <c r="AI171" s="261"/>
      <c r="AJ171" s="261"/>
      <c r="AK171" s="261"/>
      <c r="AL171" s="15"/>
      <c r="AM171" s="15"/>
      <c r="AN171" s="261"/>
      <c r="AO171" s="261"/>
      <c r="AP171" s="261"/>
      <c r="AQ171" s="261"/>
      <c r="AR171" s="261"/>
      <c r="AS171" s="261"/>
      <c r="AT171" s="261"/>
      <c r="AU171" s="261"/>
      <c r="AV171" s="69"/>
      <c r="AW171" s="69"/>
      <c r="AX171" s="69"/>
      <c r="AY171" s="69"/>
      <c r="AZ171" s="69"/>
      <c r="BA171" s="57"/>
    </row>
    <row r="172" spans="2:53" ht="12" customHeight="1">
      <c r="B172" s="26"/>
      <c r="C172" s="15"/>
      <c r="D172" s="15"/>
      <c r="E172" s="15"/>
      <c r="F172" s="15"/>
      <c r="G172" s="15"/>
      <c r="H172" s="15"/>
      <c r="I172" s="15"/>
      <c r="J172" s="15"/>
      <c r="K172" s="16"/>
      <c r="L172" s="16"/>
      <c r="M172" s="130" t="s">
        <v>26</v>
      </c>
      <c r="N172" s="130"/>
      <c r="O172" s="130"/>
      <c r="P172" s="130"/>
      <c r="Q172" s="130"/>
      <c r="R172" s="130"/>
      <c r="S172" s="130"/>
      <c r="T172" s="130"/>
      <c r="U172" s="130"/>
      <c r="V172" s="130"/>
      <c r="W172" s="130"/>
      <c r="X172" s="130"/>
      <c r="Y172" s="130"/>
      <c r="Z172" s="130"/>
      <c r="AA172" s="130"/>
      <c r="AB172" s="20"/>
      <c r="AC172" s="20"/>
      <c r="AD172" s="130" t="s">
        <v>96</v>
      </c>
      <c r="AE172" s="130"/>
      <c r="AF172" s="130"/>
      <c r="AG172" s="130"/>
      <c r="AH172" s="130"/>
      <c r="AI172" s="130"/>
      <c r="AJ172" s="130"/>
      <c r="AK172" s="130"/>
      <c r="AL172" s="95"/>
      <c r="AM172" s="95"/>
      <c r="AN172" s="130" t="s">
        <v>117</v>
      </c>
      <c r="AO172" s="130"/>
      <c r="AP172" s="130"/>
      <c r="AQ172" s="130"/>
      <c r="AR172" s="130"/>
      <c r="AS172" s="130"/>
      <c r="AT172" s="130"/>
      <c r="AU172" s="130"/>
      <c r="AV172" s="17"/>
      <c r="AW172" s="17"/>
      <c r="AX172" s="17"/>
      <c r="AY172" s="20"/>
      <c r="AZ172" s="17"/>
      <c r="BA172" s="28"/>
    </row>
    <row r="173" spans="2:53" ht="12" customHeight="1">
      <c r="B173" s="26"/>
      <c r="C173" s="15"/>
      <c r="D173" s="15"/>
      <c r="E173" s="15"/>
      <c r="F173" s="15"/>
      <c r="G173" s="15"/>
      <c r="H173" s="15"/>
      <c r="I173" s="15"/>
      <c r="J173" s="15"/>
      <c r="K173" s="16"/>
      <c r="L173" s="16"/>
      <c r="M173" s="16"/>
      <c r="N173" s="16"/>
      <c r="O173" s="16"/>
      <c r="P173" s="16"/>
      <c r="Q173" s="16"/>
      <c r="R173" s="16"/>
      <c r="S173" s="16"/>
      <c r="T173" s="16"/>
      <c r="U173" s="16"/>
      <c r="V173" s="16"/>
      <c r="W173" s="16"/>
      <c r="X173" s="16"/>
      <c r="Y173" s="20"/>
      <c r="Z173" s="20"/>
      <c r="AA173" s="20"/>
      <c r="AB173" s="20"/>
      <c r="AC173" s="20"/>
      <c r="AD173" s="111"/>
      <c r="AE173" s="111"/>
      <c r="AF173" s="111"/>
      <c r="AG173" s="111"/>
      <c r="AH173" s="111"/>
      <c r="AI173" s="111"/>
      <c r="AJ173" s="111"/>
      <c r="AK173" s="111"/>
      <c r="AL173" s="95"/>
      <c r="AM173" s="95"/>
      <c r="AN173" s="111"/>
      <c r="AO173" s="111"/>
      <c r="AP173" s="111"/>
      <c r="AQ173" s="111"/>
      <c r="AR173" s="111"/>
      <c r="AS173" s="111"/>
      <c r="AT173" s="111"/>
      <c r="AU173" s="111"/>
      <c r="AV173" s="17"/>
      <c r="AW173" s="17"/>
      <c r="AX173" s="17"/>
      <c r="AY173" s="20"/>
      <c r="AZ173" s="17"/>
      <c r="BA173" s="28"/>
    </row>
    <row r="174" spans="2:53" ht="12" customHeight="1">
      <c r="B174" s="26"/>
      <c r="C174" s="15"/>
      <c r="D174" s="15"/>
      <c r="E174" s="15"/>
      <c r="F174" s="15"/>
      <c r="G174" s="15"/>
      <c r="H174" s="15"/>
      <c r="I174" s="15"/>
      <c r="J174" s="15"/>
      <c r="K174" s="16"/>
      <c r="L174" s="16"/>
      <c r="M174" s="16"/>
      <c r="N174" s="16"/>
      <c r="O174" s="16"/>
      <c r="P174" s="16"/>
      <c r="Q174" s="16"/>
      <c r="R174" s="16"/>
      <c r="S174" s="16"/>
      <c r="T174" s="16"/>
      <c r="U174" s="16"/>
      <c r="V174" s="16"/>
      <c r="W174" s="16"/>
      <c r="X174" s="16"/>
      <c r="Y174" s="20"/>
      <c r="Z174" s="20"/>
      <c r="AA174" s="20"/>
      <c r="AB174" s="20"/>
      <c r="AC174" s="20"/>
      <c r="AD174" s="111"/>
      <c r="AE174" s="111"/>
      <c r="AF174" s="111"/>
      <c r="AG174" s="111"/>
      <c r="AH174" s="111"/>
      <c r="AI174" s="111"/>
      <c r="AJ174" s="111"/>
      <c r="AK174" s="111"/>
      <c r="AL174" s="95"/>
      <c r="AM174" s="95"/>
      <c r="AN174" s="111"/>
      <c r="AO174" s="111"/>
      <c r="AP174" s="111"/>
      <c r="AQ174" s="111"/>
      <c r="AR174" s="111"/>
      <c r="AS174" s="111"/>
      <c r="AT174" s="111"/>
      <c r="AU174" s="111"/>
      <c r="AV174" s="17"/>
      <c r="AW174" s="17"/>
      <c r="AX174" s="17"/>
      <c r="AY174" s="20"/>
      <c r="AZ174" s="17"/>
      <c r="BA174" s="28"/>
    </row>
    <row r="175" spans="2:53" ht="12" customHeight="1">
      <c r="B175" s="26"/>
      <c r="C175" s="175"/>
      <c r="D175" s="175"/>
      <c r="E175" s="175"/>
      <c r="F175" s="175"/>
      <c r="G175" s="175"/>
      <c r="H175" s="175"/>
      <c r="I175" s="175"/>
      <c r="J175" s="175"/>
      <c r="K175" s="175"/>
      <c r="L175" s="175"/>
      <c r="M175" s="175"/>
      <c r="N175" s="175"/>
      <c r="O175" s="175"/>
      <c r="P175" s="175"/>
      <c r="Q175" s="175"/>
      <c r="R175" s="175"/>
      <c r="S175" s="175"/>
      <c r="T175" s="175"/>
      <c r="U175" s="175"/>
      <c r="V175" s="175"/>
      <c r="W175" s="16"/>
      <c r="X175" s="20"/>
      <c r="Y175" s="20"/>
      <c r="Z175" s="20"/>
      <c r="AA175" s="20"/>
      <c r="AB175" s="20"/>
      <c r="AC175" s="20"/>
      <c r="AD175" s="20"/>
      <c r="AE175" s="20"/>
      <c r="AF175" s="20"/>
      <c r="AG175" s="20"/>
      <c r="AH175" s="20"/>
      <c r="AI175" s="20"/>
      <c r="AJ175" s="20"/>
      <c r="AK175" s="20"/>
      <c r="AL175" s="260">
        <f ca="1">TODAY()</f>
        <v>44272</v>
      </c>
      <c r="AM175" s="260"/>
      <c r="AN175" s="260"/>
      <c r="AO175" s="260"/>
      <c r="AP175" s="260"/>
      <c r="AQ175" s="260"/>
      <c r="AR175" s="260"/>
      <c r="AS175" s="260"/>
      <c r="AT175" s="260"/>
      <c r="AU175" s="260"/>
      <c r="AV175" s="20"/>
      <c r="AW175" s="20"/>
      <c r="AX175" s="17"/>
      <c r="AY175" s="17"/>
      <c r="AZ175" s="17"/>
      <c r="BA175" s="28"/>
    </row>
    <row r="176" spans="2:53" ht="12" customHeight="1">
      <c r="B176" s="26"/>
      <c r="C176" s="176" t="s">
        <v>212</v>
      </c>
      <c r="D176" s="176"/>
      <c r="E176" s="176"/>
      <c r="F176" s="176"/>
      <c r="G176" s="176"/>
      <c r="H176" s="176"/>
      <c r="I176" s="176"/>
      <c r="J176" s="176"/>
      <c r="K176" s="176"/>
      <c r="L176" s="176"/>
      <c r="M176" s="176"/>
      <c r="N176" s="176"/>
      <c r="O176" s="176"/>
      <c r="P176" s="176"/>
      <c r="Q176" s="176"/>
      <c r="R176" s="176"/>
      <c r="S176" s="176"/>
      <c r="T176" s="176"/>
      <c r="U176" s="176"/>
      <c r="V176" s="176"/>
      <c r="W176" s="16"/>
      <c r="X176" s="20"/>
      <c r="Y176" s="20"/>
      <c r="Z176" s="20"/>
      <c r="AA176" s="20"/>
      <c r="AB176" s="20"/>
      <c r="AC176" s="20"/>
      <c r="AD176" s="20"/>
      <c r="AE176" s="20"/>
      <c r="AF176" s="20"/>
      <c r="AG176" s="20"/>
      <c r="AH176" s="20"/>
      <c r="AI176" s="20"/>
      <c r="AJ176" s="20"/>
      <c r="AK176" s="20"/>
      <c r="AL176" s="177" t="s">
        <v>180</v>
      </c>
      <c r="AM176" s="177"/>
      <c r="AN176" s="177"/>
      <c r="AO176" s="177"/>
      <c r="AP176" s="177"/>
      <c r="AQ176" s="177"/>
      <c r="AR176" s="177"/>
      <c r="AS176" s="177"/>
      <c r="AT176" s="177"/>
      <c r="AU176" s="177"/>
      <c r="AV176" s="20"/>
      <c r="AW176" s="20"/>
      <c r="AX176" s="17"/>
      <c r="AY176" s="17"/>
      <c r="AZ176" s="17"/>
      <c r="BA176" s="28"/>
    </row>
    <row r="177" spans="2:53" ht="12" customHeight="1">
      <c r="B177" s="26"/>
      <c r="C177" s="177"/>
      <c r="D177" s="177"/>
      <c r="E177" s="177"/>
      <c r="F177" s="177"/>
      <c r="G177" s="177"/>
      <c r="H177" s="177"/>
      <c r="I177" s="177"/>
      <c r="J177" s="177"/>
      <c r="K177" s="177"/>
      <c r="L177" s="177"/>
      <c r="M177" s="177"/>
      <c r="N177" s="177"/>
      <c r="O177" s="177"/>
      <c r="P177" s="177"/>
      <c r="Q177" s="177"/>
      <c r="R177" s="177"/>
      <c r="S177" s="177"/>
      <c r="T177" s="177"/>
      <c r="U177" s="177"/>
      <c r="V177" s="177"/>
      <c r="W177" s="16"/>
      <c r="X177" s="20"/>
      <c r="Y177" s="20"/>
      <c r="Z177" s="20"/>
      <c r="AA177" s="20"/>
      <c r="AB177" s="20"/>
      <c r="AC177" s="20"/>
      <c r="AD177" s="20"/>
      <c r="AE177" s="20"/>
      <c r="AF177" s="20"/>
      <c r="AG177" s="20"/>
      <c r="AH177" s="20"/>
      <c r="AI177" s="20"/>
      <c r="AJ177" s="20"/>
      <c r="AK177" s="20"/>
      <c r="AL177" s="177"/>
      <c r="AM177" s="177"/>
      <c r="AN177" s="177"/>
      <c r="AO177" s="177"/>
      <c r="AP177" s="177"/>
      <c r="AQ177" s="177"/>
      <c r="AR177" s="177"/>
      <c r="AS177" s="177"/>
      <c r="AT177" s="177"/>
      <c r="AU177" s="177"/>
      <c r="AV177" s="20"/>
      <c r="AW177" s="20"/>
      <c r="AX177" s="20"/>
      <c r="AY177" s="17"/>
      <c r="AZ177" s="17"/>
      <c r="BA177" s="28"/>
    </row>
    <row r="178" spans="2:53" ht="11.25" thickBot="1">
      <c r="B178" s="70"/>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2"/>
    </row>
    <row r="181" ht="10.5">
      <c r="B181" s="114" t="s">
        <v>273</v>
      </c>
    </row>
    <row r="182" ht="10.5">
      <c r="B182" s="114" t="s">
        <v>274</v>
      </c>
    </row>
    <row r="183" ht="10.5">
      <c r="B183" s="114" t="s">
        <v>275</v>
      </c>
    </row>
    <row r="184" ht="10.5">
      <c r="B184" s="114" t="s">
        <v>276</v>
      </c>
    </row>
  </sheetData>
  <sheetProtection/>
  <mergeCells count="610">
    <mergeCell ref="M172:AA172"/>
    <mergeCell ref="AI157:AN157"/>
    <mergeCell ref="AO157:AT157"/>
    <mergeCell ref="AD172:AK172"/>
    <mergeCell ref="X159:AB159"/>
    <mergeCell ref="AU157:AZ157"/>
    <mergeCell ref="C157:T157"/>
    <mergeCell ref="U157:W157"/>
    <mergeCell ref="X157:AB157"/>
    <mergeCell ref="AC157:AH157"/>
    <mergeCell ref="M171:AA171"/>
    <mergeCell ref="AU155:AZ155"/>
    <mergeCell ref="C156:T156"/>
    <mergeCell ref="U156:W156"/>
    <mergeCell ref="X156:AB156"/>
    <mergeCell ref="AC156:AH156"/>
    <mergeCell ref="AI156:AN156"/>
    <mergeCell ref="AO156:AT156"/>
    <mergeCell ref="AU156:AZ156"/>
    <mergeCell ref="C155:T155"/>
    <mergeCell ref="U155:W155"/>
    <mergeCell ref="X155:AB155"/>
    <mergeCell ref="AC155:AH155"/>
    <mergeCell ref="AI155:AN155"/>
    <mergeCell ref="AO155:AT155"/>
    <mergeCell ref="AU153:AZ153"/>
    <mergeCell ref="C154:T154"/>
    <mergeCell ref="U154:W154"/>
    <mergeCell ref="X154:AB154"/>
    <mergeCell ref="AC154:AH154"/>
    <mergeCell ref="AI154:AN154"/>
    <mergeCell ref="AO154:AT154"/>
    <mergeCell ref="AU154:AZ154"/>
    <mergeCell ref="C153:T153"/>
    <mergeCell ref="U153:W153"/>
    <mergeCell ref="X153:AB153"/>
    <mergeCell ref="AC153:AH153"/>
    <mergeCell ref="AI153:AN153"/>
    <mergeCell ref="AO153:AT153"/>
    <mergeCell ref="AU151:AZ151"/>
    <mergeCell ref="C152:T152"/>
    <mergeCell ref="U152:W152"/>
    <mergeCell ref="X152:AB152"/>
    <mergeCell ref="AC152:AH152"/>
    <mergeCell ref="AI152:AN152"/>
    <mergeCell ref="AO152:AT152"/>
    <mergeCell ref="AU152:AZ152"/>
    <mergeCell ref="C151:T151"/>
    <mergeCell ref="U151:W151"/>
    <mergeCell ref="X151:AB151"/>
    <mergeCell ref="AC151:AH151"/>
    <mergeCell ref="AI151:AN151"/>
    <mergeCell ref="AO151:AT151"/>
    <mergeCell ref="AU149:AZ149"/>
    <mergeCell ref="C150:T150"/>
    <mergeCell ref="U150:W150"/>
    <mergeCell ref="X150:AB150"/>
    <mergeCell ref="AC150:AH150"/>
    <mergeCell ref="AI150:AN150"/>
    <mergeCell ref="AO150:AT150"/>
    <mergeCell ref="AU150:AZ150"/>
    <mergeCell ref="C149:T149"/>
    <mergeCell ref="U149:W149"/>
    <mergeCell ref="X149:AB149"/>
    <mergeCell ref="AC149:AH149"/>
    <mergeCell ref="AI149:AN149"/>
    <mergeCell ref="AO149:AT149"/>
    <mergeCell ref="AU147:AZ147"/>
    <mergeCell ref="C148:T148"/>
    <mergeCell ref="U148:W148"/>
    <mergeCell ref="X148:AB148"/>
    <mergeCell ref="AC148:AH148"/>
    <mergeCell ref="AI148:AN148"/>
    <mergeCell ref="AO148:AT148"/>
    <mergeCell ref="AU148:AZ148"/>
    <mergeCell ref="C147:T147"/>
    <mergeCell ref="U147:W147"/>
    <mergeCell ref="X147:AB147"/>
    <mergeCell ref="AC147:AH147"/>
    <mergeCell ref="AI147:AN147"/>
    <mergeCell ref="AO147:AT147"/>
    <mergeCell ref="AU145:AZ145"/>
    <mergeCell ref="C146:T146"/>
    <mergeCell ref="U146:W146"/>
    <mergeCell ref="X146:AB146"/>
    <mergeCell ref="AC146:AH146"/>
    <mergeCell ref="AI146:AN146"/>
    <mergeCell ref="AO146:AT146"/>
    <mergeCell ref="AU146:AZ146"/>
    <mergeCell ref="C145:T145"/>
    <mergeCell ref="U145:W145"/>
    <mergeCell ref="X145:AB145"/>
    <mergeCell ref="AC145:AH145"/>
    <mergeCell ref="AI145:AN145"/>
    <mergeCell ref="AO145:AT145"/>
    <mergeCell ref="AI143:AN143"/>
    <mergeCell ref="AO143:AT143"/>
    <mergeCell ref="AU143:AZ143"/>
    <mergeCell ref="C144:T144"/>
    <mergeCell ref="U144:W144"/>
    <mergeCell ref="X144:AB144"/>
    <mergeCell ref="AC144:AH144"/>
    <mergeCell ref="AI144:AN144"/>
    <mergeCell ref="AO144:AT144"/>
    <mergeCell ref="AU144:AZ144"/>
    <mergeCell ref="C142:T142"/>
    <mergeCell ref="U142:W142"/>
    <mergeCell ref="X142:AB142"/>
    <mergeCell ref="AC142:AH142"/>
    <mergeCell ref="C143:T143"/>
    <mergeCell ref="U143:W143"/>
    <mergeCell ref="X143:AB143"/>
    <mergeCell ref="AC143:AH143"/>
    <mergeCell ref="AC141:AH141"/>
    <mergeCell ref="AI142:AN142"/>
    <mergeCell ref="AO142:AT142"/>
    <mergeCell ref="AU142:AZ142"/>
    <mergeCell ref="AU140:AZ140"/>
    <mergeCell ref="AI141:AN141"/>
    <mergeCell ref="AO141:AT141"/>
    <mergeCell ref="AU141:AZ141"/>
    <mergeCell ref="C141:T141"/>
    <mergeCell ref="U141:W141"/>
    <mergeCell ref="X141:AB141"/>
    <mergeCell ref="C140:T140"/>
    <mergeCell ref="U140:W140"/>
    <mergeCell ref="X140:AB140"/>
    <mergeCell ref="AC140:AH140"/>
    <mergeCell ref="AC139:AH139"/>
    <mergeCell ref="AI137:AN137"/>
    <mergeCell ref="AO137:AT137"/>
    <mergeCell ref="AI139:AN139"/>
    <mergeCell ref="AO139:AT139"/>
    <mergeCell ref="AI140:AN140"/>
    <mergeCell ref="AO140:AT140"/>
    <mergeCell ref="U139:W139"/>
    <mergeCell ref="X139:AB139"/>
    <mergeCell ref="AU137:AZ137"/>
    <mergeCell ref="AI138:AN138"/>
    <mergeCell ref="AO138:AT138"/>
    <mergeCell ref="AU138:AZ138"/>
    <mergeCell ref="C137:T137"/>
    <mergeCell ref="U137:W137"/>
    <mergeCell ref="X137:AB137"/>
    <mergeCell ref="AC137:AH137"/>
    <mergeCell ref="AU139:AZ139"/>
    <mergeCell ref="C138:T138"/>
    <mergeCell ref="U138:W138"/>
    <mergeCell ref="X138:AB138"/>
    <mergeCell ref="AC138:AH138"/>
    <mergeCell ref="C139:T139"/>
    <mergeCell ref="AU135:AZ135"/>
    <mergeCell ref="C136:T136"/>
    <mergeCell ref="U136:W136"/>
    <mergeCell ref="X136:AB136"/>
    <mergeCell ref="AC136:AH136"/>
    <mergeCell ref="AI136:AN136"/>
    <mergeCell ref="AO136:AT136"/>
    <mergeCell ref="AU136:AZ136"/>
    <mergeCell ref="C135:T135"/>
    <mergeCell ref="U135:W135"/>
    <mergeCell ref="X135:AB135"/>
    <mergeCell ref="AC135:AH135"/>
    <mergeCell ref="AI135:AN135"/>
    <mergeCell ref="AO135:AT135"/>
    <mergeCell ref="AU133:AZ133"/>
    <mergeCell ref="C134:T134"/>
    <mergeCell ref="U134:W134"/>
    <mergeCell ref="X134:AB134"/>
    <mergeCell ref="AC134:AH134"/>
    <mergeCell ref="AI134:AN134"/>
    <mergeCell ref="AO134:AT134"/>
    <mergeCell ref="AU134:AZ134"/>
    <mergeCell ref="AO132:AT132"/>
    <mergeCell ref="AU132:AZ132"/>
    <mergeCell ref="C131:T131"/>
    <mergeCell ref="U131:W131"/>
    <mergeCell ref="C133:T133"/>
    <mergeCell ref="U133:W133"/>
    <mergeCell ref="X133:AB133"/>
    <mergeCell ref="AC133:AH133"/>
    <mergeCell ref="AI133:AN133"/>
    <mergeCell ref="AO133:AT133"/>
    <mergeCell ref="C130:T130"/>
    <mergeCell ref="U130:W130"/>
    <mergeCell ref="X130:AB130"/>
    <mergeCell ref="AC130:AH130"/>
    <mergeCell ref="AU131:AZ131"/>
    <mergeCell ref="C132:T132"/>
    <mergeCell ref="U132:W132"/>
    <mergeCell ref="X132:AB132"/>
    <mergeCell ref="AC132:AH132"/>
    <mergeCell ref="AI132:AN132"/>
    <mergeCell ref="X129:AB129"/>
    <mergeCell ref="AC129:AH129"/>
    <mergeCell ref="AI129:AN129"/>
    <mergeCell ref="AO129:AT129"/>
    <mergeCell ref="X131:AB131"/>
    <mergeCell ref="AC131:AH131"/>
    <mergeCell ref="AC128:AH128"/>
    <mergeCell ref="AT57:AZ61"/>
    <mergeCell ref="C85:U85"/>
    <mergeCell ref="V85:X85"/>
    <mergeCell ref="Y85:AE85"/>
    <mergeCell ref="AF85:AL85"/>
    <mergeCell ref="AM85:AS85"/>
    <mergeCell ref="AT85:AZ85"/>
    <mergeCell ref="AF63:AL63"/>
    <mergeCell ref="AU128:AZ128"/>
    <mergeCell ref="AM66:AS66"/>
    <mergeCell ref="C51:AZ52"/>
    <mergeCell ref="C164:AZ165"/>
    <mergeCell ref="X101:Z101"/>
    <mergeCell ref="AA101:AE101"/>
    <mergeCell ref="X102:Z102"/>
    <mergeCell ref="AA102:AE102"/>
    <mergeCell ref="AF101:AL101"/>
    <mergeCell ref="AM101:AS101"/>
    <mergeCell ref="X128:AB128"/>
    <mergeCell ref="C54:AZ54"/>
    <mergeCell ref="AF57:AS57"/>
    <mergeCell ref="C175:V175"/>
    <mergeCell ref="C176:V177"/>
    <mergeCell ref="C158:T158"/>
    <mergeCell ref="U158:W158"/>
    <mergeCell ref="X158:AB158"/>
    <mergeCell ref="AC158:AH158"/>
    <mergeCell ref="AI158:AN158"/>
    <mergeCell ref="AU158:AZ158"/>
    <mergeCell ref="C108:AZ108"/>
    <mergeCell ref="C112:T117"/>
    <mergeCell ref="U112:W117"/>
    <mergeCell ref="X112:AB117"/>
    <mergeCell ref="AC112:AH117"/>
    <mergeCell ref="C110:AZ110"/>
    <mergeCell ref="AI112:AZ112"/>
    <mergeCell ref="AU113:AZ117"/>
    <mergeCell ref="AI113:AT113"/>
    <mergeCell ref="AT101:AZ101"/>
    <mergeCell ref="AF102:AL102"/>
    <mergeCell ref="AM102:AS102"/>
    <mergeCell ref="AT102:AZ102"/>
    <mergeCell ref="C101:T101"/>
    <mergeCell ref="C102:T102"/>
    <mergeCell ref="U101:W101"/>
    <mergeCell ref="U102:W102"/>
    <mergeCell ref="AF95:AS95"/>
    <mergeCell ref="AF100:AL100"/>
    <mergeCell ref="AM96:AS99"/>
    <mergeCell ref="V89:X89"/>
    <mergeCell ref="C100:T100"/>
    <mergeCell ref="U100:W100"/>
    <mergeCell ref="AT100:AZ100"/>
    <mergeCell ref="AT95:AZ99"/>
    <mergeCell ref="Y89:AE89"/>
    <mergeCell ref="AT88:AZ88"/>
    <mergeCell ref="AM100:AS100"/>
    <mergeCell ref="AF89:AL89"/>
    <mergeCell ref="X94:Z99"/>
    <mergeCell ref="AA94:AE99"/>
    <mergeCell ref="X100:Z100"/>
    <mergeCell ref="AA100:AE100"/>
    <mergeCell ref="AF64:AL64"/>
    <mergeCell ref="AF82:AL82"/>
    <mergeCell ref="AF66:AL66"/>
    <mergeCell ref="AF76:AL76"/>
    <mergeCell ref="AF68:AL68"/>
    <mergeCell ref="AF69:AL69"/>
    <mergeCell ref="AF70:AL70"/>
    <mergeCell ref="AF71:AL71"/>
    <mergeCell ref="AF73:AL74"/>
    <mergeCell ref="AF81:AL81"/>
    <mergeCell ref="AM75:AS75"/>
    <mergeCell ref="AM72:AS72"/>
    <mergeCell ref="AM67:AS67"/>
    <mergeCell ref="AF65:AL65"/>
    <mergeCell ref="AF67:AL67"/>
    <mergeCell ref="AM68:AS68"/>
    <mergeCell ref="AM69:AS69"/>
    <mergeCell ref="AM70:AS70"/>
    <mergeCell ref="AM73:AS74"/>
    <mergeCell ref="AM71:AS71"/>
    <mergeCell ref="AM84:AS84"/>
    <mergeCell ref="AM86:AS86"/>
    <mergeCell ref="AF75:AL75"/>
    <mergeCell ref="AF78:AL78"/>
    <mergeCell ref="AF86:AL86"/>
    <mergeCell ref="AF83:AL83"/>
    <mergeCell ref="AF84:AL84"/>
    <mergeCell ref="AF79:AL79"/>
    <mergeCell ref="AF80:AL80"/>
    <mergeCell ref="AM76:AS76"/>
    <mergeCell ref="AT76:AZ76"/>
    <mergeCell ref="AT79:AZ79"/>
    <mergeCell ref="AT80:AZ80"/>
    <mergeCell ref="AM78:AS78"/>
    <mergeCell ref="AT78:AZ78"/>
    <mergeCell ref="AT77:AZ77"/>
    <mergeCell ref="AM80:AS80"/>
    <mergeCell ref="AM77:AS77"/>
    <mergeCell ref="AM79:AS79"/>
    <mergeCell ref="AT71:AZ71"/>
    <mergeCell ref="AT75:AZ75"/>
    <mergeCell ref="AT73:AZ74"/>
    <mergeCell ref="AT72:AZ72"/>
    <mergeCell ref="AT67:AZ67"/>
    <mergeCell ref="AT68:AZ68"/>
    <mergeCell ref="AT69:AZ69"/>
    <mergeCell ref="AT70:AZ70"/>
    <mergeCell ref="Y82:AE82"/>
    <mergeCell ref="Y86:AE86"/>
    <mergeCell ref="V84:X84"/>
    <mergeCell ref="Y64:AE64"/>
    <mergeCell ref="Y65:AE65"/>
    <mergeCell ref="Y66:AE66"/>
    <mergeCell ref="Y67:AE67"/>
    <mergeCell ref="Y70:AE70"/>
    <mergeCell ref="Y71:AE71"/>
    <mergeCell ref="V86:X86"/>
    <mergeCell ref="Y83:AE83"/>
    <mergeCell ref="Y84:AE84"/>
    <mergeCell ref="V70:X70"/>
    <mergeCell ref="C68:U68"/>
    <mergeCell ref="C69:U69"/>
    <mergeCell ref="C70:U70"/>
    <mergeCell ref="C84:U84"/>
    <mergeCell ref="V78:X78"/>
    <mergeCell ref="Y78:AE78"/>
    <mergeCell ref="C75:U75"/>
    <mergeCell ref="C45:R47"/>
    <mergeCell ref="S45:AH47"/>
    <mergeCell ref="AD30:AL32"/>
    <mergeCell ref="N43:AY43"/>
    <mergeCell ref="C35:AC35"/>
    <mergeCell ref="C32:AC32"/>
    <mergeCell ref="C30:AC31"/>
    <mergeCell ref="P39:AY39"/>
    <mergeCell ref="M41:AY41"/>
    <mergeCell ref="D42:AY42"/>
    <mergeCell ref="V80:X80"/>
    <mergeCell ref="Y79:AE79"/>
    <mergeCell ref="Y80:AE80"/>
    <mergeCell ref="V79:X79"/>
    <mergeCell ref="V68:X68"/>
    <mergeCell ref="V69:X69"/>
    <mergeCell ref="Y68:AE68"/>
    <mergeCell ref="Y69:AE69"/>
    <mergeCell ref="C48:R48"/>
    <mergeCell ref="C86:U86"/>
    <mergeCell ref="C49:R49"/>
    <mergeCell ref="S48:AH48"/>
    <mergeCell ref="S49:AH49"/>
    <mergeCell ref="C79:U79"/>
    <mergeCell ref="C71:U71"/>
    <mergeCell ref="V71:X71"/>
    <mergeCell ref="V75:X75"/>
    <mergeCell ref="C82:U82"/>
    <mergeCell ref="C63:U63"/>
    <mergeCell ref="C64:U64"/>
    <mergeCell ref="C107:AZ107"/>
    <mergeCell ref="AM89:AS89"/>
    <mergeCell ref="AM82:AS82"/>
    <mergeCell ref="AM83:AS83"/>
    <mergeCell ref="C65:U65"/>
    <mergeCell ref="V67:X67"/>
    <mergeCell ref="AT89:AZ89"/>
    <mergeCell ref="C87:U87"/>
    <mergeCell ref="AL175:AU175"/>
    <mergeCell ref="X124:AB124"/>
    <mergeCell ref="AN172:AU172"/>
    <mergeCell ref="AD171:AK171"/>
    <mergeCell ref="AN171:AU171"/>
    <mergeCell ref="AU127:AZ127"/>
    <mergeCell ref="AC159:AH159"/>
    <mergeCell ref="AI127:AN127"/>
    <mergeCell ref="AO127:AT127"/>
    <mergeCell ref="AC127:AH127"/>
    <mergeCell ref="AU159:AZ159"/>
    <mergeCell ref="AO158:AT158"/>
    <mergeCell ref="AI128:AN128"/>
    <mergeCell ref="AO128:AT128"/>
    <mergeCell ref="AU129:AZ129"/>
    <mergeCell ref="AI130:AN130"/>
    <mergeCell ref="AO130:AT130"/>
    <mergeCell ref="AU130:AZ130"/>
    <mergeCell ref="AI131:AN131"/>
    <mergeCell ref="AO131:AT131"/>
    <mergeCell ref="AI126:AN126"/>
    <mergeCell ref="AO126:AT126"/>
    <mergeCell ref="AC126:AH126"/>
    <mergeCell ref="AU126:AZ126"/>
    <mergeCell ref="X126:AB126"/>
    <mergeCell ref="C127:T127"/>
    <mergeCell ref="U127:W127"/>
    <mergeCell ref="X127:AB127"/>
    <mergeCell ref="AU124:AZ124"/>
    <mergeCell ref="C125:T125"/>
    <mergeCell ref="U125:W125"/>
    <mergeCell ref="X125:AB125"/>
    <mergeCell ref="AC125:AH125"/>
    <mergeCell ref="AI125:AN125"/>
    <mergeCell ref="AO125:AT125"/>
    <mergeCell ref="AU125:AZ125"/>
    <mergeCell ref="AC124:AH124"/>
    <mergeCell ref="AI124:AN124"/>
    <mergeCell ref="AI120:AN120"/>
    <mergeCell ref="AO114:AT117"/>
    <mergeCell ref="AI114:AN117"/>
    <mergeCell ref="C118:T118"/>
    <mergeCell ref="U118:W118"/>
    <mergeCell ref="X118:AB118"/>
    <mergeCell ref="AC118:AH118"/>
    <mergeCell ref="AI118:AN118"/>
    <mergeCell ref="AI119:AN119"/>
    <mergeCell ref="AC119:AH119"/>
    <mergeCell ref="C124:T124"/>
    <mergeCell ref="U124:W124"/>
    <mergeCell ref="U159:W159"/>
    <mergeCell ref="C126:T126"/>
    <mergeCell ref="U126:W126"/>
    <mergeCell ref="C159:T159"/>
    <mergeCell ref="C129:T129"/>
    <mergeCell ref="U129:W129"/>
    <mergeCell ref="C128:T128"/>
    <mergeCell ref="U128:W128"/>
    <mergeCell ref="AI123:AN123"/>
    <mergeCell ref="X121:AB121"/>
    <mergeCell ref="U121:W121"/>
    <mergeCell ref="AC123:AH123"/>
    <mergeCell ref="U122:W122"/>
    <mergeCell ref="U123:W123"/>
    <mergeCell ref="X123:AB123"/>
    <mergeCell ref="AC122:AH122"/>
    <mergeCell ref="AI121:AN121"/>
    <mergeCell ref="AI122:AN122"/>
    <mergeCell ref="C122:T122"/>
    <mergeCell ref="X122:AB122"/>
    <mergeCell ref="C123:T123"/>
    <mergeCell ref="AF87:AL87"/>
    <mergeCell ref="C119:T119"/>
    <mergeCell ref="C120:T120"/>
    <mergeCell ref="C121:T121"/>
    <mergeCell ref="U119:W119"/>
    <mergeCell ref="U120:W120"/>
    <mergeCell ref="X119:AB119"/>
    <mergeCell ref="AC120:AH120"/>
    <mergeCell ref="AC121:AH121"/>
    <mergeCell ref="V87:X87"/>
    <mergeCell ref="X120:AB120"/>
    <mergeCell ref="C92:AZ92"/>
    <mergeCell ref="C94:T99"/>
    <mergeCell ref="U94:W99"/>
    <mergeCell ref="AF94:AZ94"/>
    <mergeCell ref="AF96:AL99"/>
    <mergeCell ref="C89:U89"/>
    <mergeCell ref="Y87:AE87"/>
    <mergeCell ref="C88:U88"/>
    <mergeCell ref="V88:X88"/>
    <mergeCell ref="AM87:AS87"/>
    <mergeCell ref="AM88:AS88"/>
    <mergeCell ref="Y88:AE88"/>
    <mergeCell ref="AF88:AL88"/>
    <mergeCell ref="V72:X72"/>
    <mergeCell ref="Y72:AE72"/>
    <mergeCell ref="Y76:AE76"/>
    <mergeCell ref="V76:X76"/>
    <mergeCell ref="Y75:AE75"/>
    <mergeCell ref="Y73:AE74"/>
    <mergeCell ref="V73:X74"/>
    <mergeCell ref="AT83:AZ83"/>
    <mergeCell ref="C78:U78"/>
    <mergeCell ref="C73:U73"/>
    <mergeCell ref="C74:U74"/>
    <mergeCell ref="C77:U77"/>
    <mergeCell ref="C83:U83"/>
    <mergeCell ref="C80:U80"/>
    <mergeCell ref="C81:U81"/>
    <mergeCell ref="V81:X81"/>
    <mergeCell ref="Y81:AE81"/>
    <mergeCell ref="AM62:AS62"/>
    <mergeCell ref="AT62:AZ62"/>
    <mergeCell ref="C62:U62"/>
    <mergeCell ref="V62:X62"/>
    <mergeCell ref="Y62:AE62"/>
    <mergeCell ref="AF62:AL62"/>
    <mergeCell ref="AL176:AU177"/>
    <mergeCell ref="C50:AZ50"/>
    <mergeCell ref="AT55:AZ55"/>
    <mergeCell ref="C56:U61"/>
    <mergeCell ref="V56:X61"/>
    <mergeCell ref="Y56:AE61"/>
    <mergeCell ref="AF56:AZ56"/>
    <mergeCell ref="C66:U66"/>
    <mergeCell ref="V63:X63"/>
    <mergeCell ref="V64:X64"/>
    <mergeCell ref="V65:X65"/>
    <mergeCell ref="V66:X66"/>
    <mergeCell ref="AT63:AZ63"/>
    <mergeCell ref="AT64:AZ64"/>
    <mergeCell ref="AT65:AZ65"/>
    <mergeCell ref="AT66:AZ66"/>
    <mergeCell ref="AM63:AS63"/>
    <mergeCell ref="AM64:AS64"/>
    <mergeCell ref="Y63:AE63"/>
    <mergeCell ref="AM65:AS65"/>
    <mergeCell ref="B1:BA1"/>
    <mergeCell ref="B2:AM2"/>
    <mergeCell ref="M11:AP11"/>
    <mergeCell ref="D40:AY40"/>
    <mergeCell ref="K13:AR13"/>
    <mergeCell ref="AN32:AZ33"/>
    <mergeCell ref="AF24:AG24"/>
    <mergeCell ref="Y24:AC24"/>
    <mergeCell ref="C33:AC34"/>
    <mergeCell ref="AD35:AL36"/>
    <mergeCell ref="AU123:AZ123"/>
    <mergeCell ref="AO121:AT121"/>
    <mergeCell ref="AO122:AT122"/>
    <mergeCell ref="AO123:AT123"/>
    <mergeCell ref="AU121:AZ121"/>
    <mergeCell ref="AU122:AZ122"/>
    <mergeCell ref="AO118:AT118"/>
    <mergeCell ref="AU118:AZ118"/>
    <mergeCell ref="AO119:AT119"/>
    <mergeCell ref="AO120:AT120"/>
    <mergeCell ref="AU119:AZ119"/>
    <mergeCell ref="AU120:AZ120"/>
    <mergeCell ref="AW28:AZ29"/>
    <mergeCell ref="C27:AC27"/>
    <mergeCell ref="J15:AS18"/>
    <mergeCell ref="Q21:AL21"/>
    <mergeCell ref="Y23:AC23"/>
    <mergeCell ref="AD23:AE23"/>
    <mergeCell ref="S23:X23"/>
    <mergeCell ref="AT81:AZ81"/>
    <mergeCell ref="AO124:AT124"/>
    <mergeCell ref="C26:AC26"/>
    <mergeCell ref="AF23:AG23"/>
    <mergeCell ref="K22:AR22"/>
    <mergeCell ref="C28:AC29"/>
    <mergeCell ref="AN28:AV29"/>
    <mergeCell ref="AD27:AL29"/>
    <mergeCell ref="AN26:AZ27"/>
    <mergeCell ref="AD26:AL26"/>
    <mergeCell ref="C76:U76"/>
    <mergeCell ref="C72:U72"/>
    <mergeCell ref="AM58:AS61"/>
    <mergeCell ref="AF58:AL61"/>
    <mergeCell ref="AO159:AT159"/>
    <mergeCell ref="AI159:AN159"/>
    <mergeCell ref="AT84:AZ84"/>
    <mergeCell ref="AT86:AZ86"/>
    <mergeCell ref="AF77:AL77"/>
    <mergeCell ref="AT82:AZ82"/>
    <mergeCell ref="BI60:BK61"/>
    <mergeCell ref="BL60:BN61"/>
    <mergeCell ref="C67:U67"/>
    <mergeCell ref="AF72:AL72"/>
    <mergeCell ref="AT87:AZ87"/>
    <mergeCell ref="AM81:AS81"/>
    <mergeCell ref="V77:X77"/>
    <mergeCell ref="Y77:AE77"/>
    <mergeCell ref="V82:X82"/>
    <mergeCell ref="V83:X83"/>
    <mergeCell ref="BC64:BC65"/>
    <mergeCell ref="BD64:BD65"/>
    <mergeCell ref="BE64:BE65"/>
    <mergeCell ref="BF64:BF65"/>
    <mergeCell ref="BC60:BE61"/>
    <mergeCell ref="BF60:BH61"/>
    <mergeCell ref="BK64:BK65"/>
    <mergeCell ref="BL64:BL65"/>
    <mergeCell ref="BM64:BM65"/>
    <mergeCell ref="BN64:BN65"/>
    <mergeCell ref="BG64:BG65"/>
    <mergeCell ref="BH64:BH65"/>
    <mergeCell ref="BI64:BI65"/>
    <mergeCell ref="BJ64:BJ65"/>
    <mergeCell ref="BM68:BM69"/>
    <mergeCell ref="BN68:BN69"/>
    <mergeCell ref="BG68:BG69"/>
    <mergeCell ref="BH68:BH69"/>
    <mergeCell ref="BI68:BI69"/>
    <mergeCell ref="BJ68:BJ69"/>
    <mergeCell ref="BC73:BC74"/>
    <mergeCell ref="BD73:BD74"/>
    <mergeCell ref="BE73:BE74"/>
    <mergeCell ref="BF73:BF74"/>
    <mergeCell ref="BK68:BK69"/>
    <mergeCell ref="BL68:BL69"/>
    <mergeCell ref="BC68:BC69"/>
    <mergeCell ref="BD68:BD69"/>
    <mergeCell ref="BE68:BE69"/>
    <mergeCell ref="BF68:BF69"/>
    <mergeCell ref="BK73:BK74"/>
    <mergeCell ref="BL73:BL74"/>
    <mergeCell ref="BM73:BM74"/>
    <mergeCell ref="BN73:BN74"/>
    <mergeCell ref="BG73:BG74"/>
    <mergeCell ref="BH73:BH74"/>
    <mergeCell ref="BI73:BI74"/>
    <mergeCell ref="BJ73:BJ74"/>
    <mergeCell ref="BO98:BR99"/>
    <mergeCell ref="BC116:BE117"/>
    <mergeCell ref="BF116:BH117"/>
    <mergeCell ref="BI116:BK117"/>
    <mergeCell ref="BL116:BN117"/>
    <mergeCell ref="BC98:BF99"/>
    <mergeCell ref="BG98:BJ99"/>
    <mergeCell ref="BK98:BN99"/>
  </mergeCells>
  <dataValidations count="1">
    <dataValidation type="list" allowBlank="1" showInputMessage="1" showErrorMessage="1" sqref="Y23:AC23">
      <formula1>$B$181:$B$184</formula1>
    </dataValidation>
  </dataValidations>
  <hyperlinks>
    <hyperlink ref="B2:AD2" location="'Указания по заполнению'!A3" display="Внимание! Указания по заполнению данной формы находятся на листе &quot;Указания по заполнению&quot;."/>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89" min="2" max="51" man="1"/>
    <brk id="106" min="2" max="51" man="1"/>
  </row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B1:BA121"/>
  <sheetViews>
    <sheetView zoomScalePageLayoutView="0" workbookViewId="0" topLeftCell="A1">
      <pane ySplit="2" topLeftCell="A3" activePane="bottomLeft" state="frozen"/>
      <selection pane="topLeft" activeCell="AM72" sqref="AM72:AS72"/>
      <selection pane="bottomLeft" activeCell="A1" sqref="A1"/>
    </sheetView>
  </sheetViews>
  <sheetFormatPr defaultColWidth="9.00390625" defaultRowHeight="12.75"/>
  <cols>
    <col min="1" max="2" width="2.75390625" style="1" customWidth="1"/>
    <col min="3" max="3" width="106.25390625" style="1" customWidth="1"/>
    <col min="4" max="52" width="2.75390625" style="1" customWidth="1"/>
    <col min="53" max="16384" width="9.125" style="1" customWidth="1"/>
  </cols>
  <sheetData>
    <row r="1" spans="2:53" ht="15" customHeight="1">
      <c r="B1" s="350" t="s">
        <v>285</v>
      </c>
      <c r="C1" s="350"/>
      <c r="D1" s="350"/>
      <c r="E1" s="76"/>
      <c r="F1" s="76"/>
      <c r="G1" s="76"/>
      <c r="H1" s="76"/>
      <c r="I1" s="76"/>
      <c r="J1" s="76"/>
      <c r="K1" s="76"/>
      <c r="L1" s="76"/>
      <c r="M1" s="76"/>
      <c r="N1" s="76"/>
      <c r="O1" s="76"/>
      <c r="P1" s="76"/>
      <c r="Q1" s="76"/>
      <c r="R1" s="76"/>
      <c r="S1" s="76"/>
      <c r="T1" s="76"/>
      <c r="U1" s="76"/>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2:3" ht="15" customHeight="1" thickBot="1">
      <c r="B2" s="351" t="s">
        <v>85</v>
      </c>
      <c r="C2" s="351"/>
    </row>
    <row r="3" spans="2:4" ht="10.5">
      <c r="B3" s="2"/>
      <c r="C3" s="3"/>
      <c r="D3" s="4"/>
    </row>
    <row r="4" spans="2:4" ht="12" customHeight="1">
      <c r="B4" s="5"/>
      <c r="C4" s="92" t="s">
        <v>91</v>
      </c>
      <c r="D4" s="6"/>
    </row>
    <row r="5" spans="2:4" ht="12" customHeight="1">
      <c r="B5" s="5"/>
      <c r="C5" s="92" t="s">
        <v>168</v>
      </c>
      <c r="D5" s="6"/>
    </row>
    <row r="6" spans="2:4" ht="12" customHeight="1">
      <c r="B6" s="5"/>
      <c r="C6" s="92" t="s">
        <v>169</v>
      </c>
      <c r="D6" s="6"/>
    </row>
    <row r="7" spans="2:4" ht="12" customHeight="1">
      <c r="B7" s="5"/>
      <c r="C7" s="92" t="s">
        <v>170</v>
      </c>
      <c r="D7" s="6"/>
    </row>
    <row r="8" spans="2:4" ht="12" customHeight="1">
      <c r="B8" s="5"/>
      <c r="C8" s="92" t="s">
        <v>112</v>
      </c>
      <c r="D8" s="6"/>
    </row>
    <row r="9" spans="2:4" ht="12" customHeight="1">
      <c r="B9" s="5"/>
      <c r="C9" s="92" t="s">
        <v>241</v>
      </c>
      <c r="D9" s="6"/>
    </row>
    <row r="10" spans="2:4" ht="12" customHeight="1">
      <c r="B10" s="5"/>
      <c r="C10" s="128"/>
      <c r="D10" s="6"/>
    </row>
    <row r="11" spans="2:4" ht="12" customHeight="1">
      <c r="B11" s="5"/>
      <c r="C11" s="92"/>
      <c r="D11" s="6"/>
    </row>
    <row r="12" spans="2:4" ht="12" customHeight="1">
      <c r="B12" s="5"/>
      <c r="C12" s="93" t="s">
        <v>135</v>
      </c>
      <c r="D12" s="6"/>
    </row>
    <row r="13" spans="2:4" ht="12" customHeight="1">
      <c r="B13" s="5"/>
      <c r="C13" s="93" t="s">
        <v>213</v>
      </c>
      <c r="D13" s="6"/>
    </row>
    <row r="14" spans="2:4" ht="12" customHeight="1">
      <c r="B14" s="5"/>
      <c r="C14" s="93" t="s">
        <v>214</v>
      </c>
      <c r="D14" s="6"/>
    </row>
    <row r="15" spans="2:4" ht="12" customHeight="1">
      <c r="B15" s="5"/>
      <c r="C15" s="92"/>
      <c r="D15" s="6"/>
    </row>
    <row r="16" spans="2:4" ht="12" customHeight="1">
      <c r="B16" s="5"/>
      <c r="C16" s="94" t="s">
        <v>136</v>
      </c>
      <c r="D16" s="6"/>
    </row>
    <row r="17" spans="2:4" ht="12" customHeight="1">
      <c r="B17" s="5"/>
      <c r="C17" s="94" t="s">
        <v>137</v>
      </c>
      <c r="D17" s="6"/>
    </row>
    <row r="18" spans="2:4" ht="12" customHeight="1">
      <c r="B18" s="5"/>
      <c r="C18" s="92"/>
      <c r="D18" s="6"/>
    </row>
    <row r="19" spans="2:4" ht="21">
      <c r="B19" s="5"/>
      <c r="C19" s="103" t="s">
        <v>181</v>
      </c>
      <c r="D19" s="77"/>
    </row>
    <row r="20" spans="2:4" ht="10.5">
      <c r="B20" s="5"/>
      <c r="C20" s="96" t="s">
        <v>195</v>
      </c>
      <c r="D20" s="6"/>
    </row>
    <row r="21" spans="2:4" ht="31.5">
      <c r="B21" s="5"/>
      <c r="C21" s="96" t="s">
        <v>239</v>
      </c>
      <c r="D21" s="6"/>
    </row>
    <row r="22" spans="2:4" ht="42">
      <c r="B22" s="5"/>
      <c r="C22" s="96" t="s">
        <v>15</v>
      </c>
      <c r="D22" s="6"/>
    </row>
    <row r="23" spans="2:4" ht="10.5">
      <c r="B23" s="5"/>
      <c r="C23" s="96" t="s">
        <v>196</v>
      </c>
      <c r="D23" s="6"/>
    </row>
    <row r="24" spans="2:4" ht="42">
      <c r="B24" s="5"/>
      <c r="C24" s="96" t="s">
        <v>197</v>
      </c>
      <c r="D24" s="6"/>
    </row>
    <row r="25" spans="2:4" ht="10.5">
      <c r="B25" s="5"/>
      <c r="C25" s="96" t="s">
        <v>232</v>
      </c>
      <c r="D25" s="6"/>
    </row>
    <row r="26" spans="2:4" ht="10.5">
      <c r="B26" s="5"/>
      <c r="C26" s="96" t="s">
        <v>233</v>
      </c>
      <c r="D26" s="6"/>
    </row>
    <row r="27" spans="2:4" ht="21">
      <c r="B27" s="5"/>
      <c r="C27" s="96" t="s">
        <v>234</v>
      </c>
      <c r="D27" s="6"/>
    </row>
    <row r="28" spans="2:4" ht="10.5">
      <c r="B28" s="5"/>
      <c r="C28" s="96" t="s">
        <v>235</v>
      </c>
      <c r="D28" s="6"/>
    </row>
    <row r="29" spans="2:4" ht="10.5">
      <c r="B29" s="5"/>
      <c r="C29" s="96" t="s">
        <v>27</v>
      </c>
      <c r="D29" s="6"/>
    </row>
    <row r="30" spans="2:4" ht="42">
      <c r="B30" s="5"/>
      <c r="C30" s="96" t="s">
        <v>28</v>
      </c>
      <c r="D30" s="6"/>
    </row>
    <row r="31" spans="2:4" ht="31.5">
      <c r="B31" s="5"/>
      <c r="C31" s="96" t="s">
        <v>282</v>
      </c>
      <c r="D31" s="6"/>
    </row>
    <row r="32" spans="2:4" ht="42">
      <c r="B32" s="5"/>
      <c r="C32" s="96" t="s">
        <v>41</v>
      </c>
      <c r="D32" s="6"/>
    </row>
    <row r="33" spans="2:4" ht="52.5">
      <c r="B33" s="5"/>
      <c r="C33" s="96" t="s">
        <v>283</v>
      </c>
      <c r="D33" s="6"/>
    </row>
    <row r="34" spans="2:4" ht="12" customHeight="1">
      <c r="B34" s="5"/>
      <c r="C34" s="92"/>
      <c r="D34" s="6"/>
    </row>
    <row r="35" spans="2:4" ht="12" customHeight="1">
      <c r="B35" s="5"/>
      <c r="C35" s="94" t="s">
        <v>138</v>
      </c>
      <c r="D35" s="6"/>
    </row>
    <row r="36" spans="2:4" ht="12" customHeight="1">
      <c r="B36" s="5"/>
      <c r="C36" s="94" t="s">
        <v>198</v>
      </c>
      <c r="D36" s="6"/>
    </row>
    <row r="37" spans="2:4" ht="31.5">
      <c r="B37" s="5"/>
      <c r="C37" s="109" t="s">
        <v>42</v>
      </c>
      <c r="D37" s="6"/>
    </row>
    <row r="38" spans="2:4" ht="12" customHeight="1">
      <c r="B38" s="5"/>
      <c r="C38" s="94"/>
      <c r="D38" s="6"/>
    </row>
    <row r="39" spans="2:4" ht="42">
      <c r="B39" s="5"/>
      <c r="C39" s="110" t="s">
        <v>9</v>
      </c>
      <c r="D39" s="6"/>
    </row>
    <row r="40" spans="2:4" ht="42">
      <c r="B40" s="5"/>
      <c r="C40" s="96" t="s">
        <v>0</v>
      </c>
      <c r="D40" s="6"/>
    </row>
    <row r="41" spans="2:4" ht="21">
      <c r="B41" s="5"/>
      <c r="C41" s="96" t="s">
        <v>43</v>
      </c>
      <c r="D41" s="6"/>
    </row>
    <row r="42" spans="2:4" ht="21">
      <c r="B42" s="5"/>
      <c r="C42" s="103" t="s">
        <v>44</v>
      </c>
      <c r="D42" s="6"/>
    </row>
    <row r="43" spans="2:4" ht="21">
      <c r="B43" s="5"/>
      <c r="C43" s="103" t="s">
        <v>45</v>
      </c>
      <c r="D43" s="6"/>
    </row>
    <row r="44" spans="2:4" ht="21">
      <c r="B44" s="5"/>
      <c r="C44" s="103" t="s">
        <v>1</v>
      </c>
      <c r="D44" s="6"/>
    </row>
    <row r="45" spans="2:4" ht="21">
      <c r="B45" s="5"/>
      <c r="C45" s="103" t="s">
        <v>46</v>
      </c>
      <c r="D45" s="6"/>
    </row>
    <row r="46" spans="2:4" ht="63">
      <c r="B46" s="5"/>
      <c r="C46" s="96" t="s">
        <v>47</v>
      </c>
      <c r="D46" s="6"/>
    </row>
    <row r="47" spans="2:4" ht="84">
      <c r="B47" s="5"/>
      <c r="C47" s="96" t="s">
        <v>48</v>
      </c>
      <c r="D47" s="6"/>
    </row>
    <row r="48" spans="2:4" ht="42">
      <c r="B48" s="5"/>
      <c r="C48" s="96" t="s">
        <v>49</v>
      </c>
      <c r="D48" s="6"/>
    </row>
    <row r="49" spans="2:4" ht="31.5">
      <c r="B49" s="5"/>
      <c r="C49" s="96" t="s">
        <v>50</v>
      </c>
      <c r="D49" s="6"/>
    </row>
    <row r="50" spans="2:4" ht="31.5">
      <c r="B50" s="5"/>
      <c r="C50" s="96" t="s">
        <v>51</v>
      </c>
      <c r="D50" s="6"/>
    </row>
    <row r="51" spans="2:4" ht="63">
      <c r="B51" s="5"/>
      <c r="C51" s="96" t="s">
        <v>2</v>
      </c>
      <c r="D51" s="6"/>
    </row>
    <row r="52" spans="2:4" ht="21">
      <c r="B52" s="5"/>
      <c r="C52" s="103" t="s">
        <v>3</v>
      </c>
      <c r="D52" s="6"/>
    </row>
    <row r="53" spans="2:4" ht="31.5">
      <c r="B53" s="5"/>
      <c r="C53" s="96" t="s">
        <v>52</v>
      </c>
      <c r="D53" s="6"/>
    </row>
    <row r="54" spans="2:4" ht="73.5">
      <c r="B54" s="5"/>
      <c r="C54" s="96" t="s">
        <v>53</v>
      </c>
      <c r="D54" s="6"/>
    </row>
    <row r="55" spans="2:4" ht="52.5">
      <c r="B55" s="5"/>
      <c r="C55" s="96" t="s">
        <v>4</v>
      </c>
      <c r="D55" s="6"/>
    </row>
    <row r="56" spans="2:4" ht="10.5">
      <c r="B56" s="5"/>
      <c r="C56" s="96" t="s">
        <v>29</v>
      </c>
      <c r="D56" s="6"/>
    </row>
    <row r="57" spans="2:4" ht="10.5">
      <c r="B57" s="5"/>
      <c r="C57" s="96" t="s">
        <v>54</v>
      </c>
      <c r="D57" s="6"/>
    </row>
    <row r="58" spans="2:4" ht="10.5">
      <c r="B58" s="5"/>
      <c r="C58" s="96" t="s">
        <v>55</v>
      </c>
      <c r="D58" s="6"/>
    </row>
    <row r="59" spans="2:4" ht="31.5">
      <c r="B59" s="5"/>
      <c r="C59" s="96" t="s">
        <v>5</v>
      </c>
      <c r="D59" s="6"/>
    </row>
    <row r="60" spans="2:4" ht="21">
      <c r="B60" s="5"/>
      <c r="C60" s="96" t="s">
        <v>56</v>
      </c>
      <c r="D60" s="6"/>
    </row>
    <row r="61" spans="2:4" ht="21">
      <c r="B61" s="5"/>
      <c r="C61" s="96" t="s">
        <v>57</v>
      </c>
      <c r="D61" s="6"/>
    </row>
    <row r="62" spans="2:4" ht="31.5">
      <c r="B62" s="5"/>
      <c r="C62" s="96" t="s">
        <v>58</v>
      </c>
      <c r="D62" s="6"/>
    </row>
    <row r="63" spans="2:4" ht="21">
      <c r="B63" s="5"/>
      <c r="C63" s="96" t="s">
        <v>59</v>
      </c>
      <c r="D63" s="6"/>
    </row>
    <row r="64" spans="2:4" ht="10.5">
      <c r="B64" s="5"/>
      <c r="C64" s="96" t="s">
        <v>78</v>
      </c>
      <c r="D64" s="6"/>
    </row>
    <row r="65" spans="2:4" ht="21">
      <c r="B65" s="5"/>
      <c r="C65" s="96" t="s">
        <v>6</v>
      </c>
      <c r="D65" s="6"/>
    </row>
    <row r="66" spans="2:4" ht="10.5">
      <c r="B66" s="5"/>
      <c r="C66" s="103" t="s">
        <v>60</v>
      </c>
      <c r="D66" s="6"/>
    </row>
    <row r="67" spans="2:4" ht="10.5">
      <c r="B67" s="5"/>
      <c r="C67" s="103" t="s">
        <v>61</v>
      </c>
      <c r="D67" s="6"/>
    </row>
    <row r="68" spans="2:4" ht="10.5">
      <c r="B68" s="5"/>
      <c r="C68" s="96" t="s">
        <v>62</v>
      </c>
      <c r="D68" s="6"/>
    </row>
    <row r="69" spans="2:4" ht="21">
      <c r="B69" s="5"/>
      <c r="C69" s="103" t="s">
        <v>7</v>
      </c>
      <c r="D69" s="6"/>
    </row>
    <row r="70" spans="2:4" ht="21">
      <c r="B70" s="5"/>
      <c r="C70" s="96" t="s">
        <v>63</v>
      </c>
      <c r="D70" s="6"/>
    </row>
    <row r="71" spans="2:4" ht="10.5">
      <c r="B71" s="5"/>
      <c r="C71" s="103" t="s">
        <v>30</v>
      </c>
      <c r="D71" s="6"/>
    </row>
    <row r="72" spans="2:4" ht="84">
      <c r="B72" s="5"/>
      <c r="C72" s="96" t="s">
        <v>8</v>
      </c>
      <c r="D72" s="6"/>
    </row>
    <row r="73" spans="2:4" ht="21">
      <c r="B73" s="5"/>
      <c r="C73" s="103" t="s">
        <v>64</v>
      </c>
      <c r="D73" s="6"/>
    </row>
    <row r="74" spans="2:4" ht="31.5">
      <c r="B74" s="5"/>
      <c r="C74" s="96" t="s">
        <v>65</v>
      </c>
      <c r="D74" s="6"/>
    </row>
    <row r="75" spans="2:4" ht="21">
      <c r="B75" s="5"/>
      <c r="C75" s="103" t="s">
        <v>66</v>
      </c>
      <c r="D75" s="6"/>
    </row>
    <row r="76" spans="2:4" ht="10.5">
      <c r="B76" s="5"/>
      <c r="C76" s="103"/>
      <c r="D76" s="6"/>
    </row>
    <row r="77" spans="2:4" ht="12" customHeight="1">
      <c r="B77" s="5"/>
      <c r="C77" s="94" t="s">
        <v>139</v>
      </c>
      <c r="D77" s="6"/>
    </row>
    <row r="78" spans="2:4" ht="12" customHeight="1">
      <c r="B78" s="5"/>
      <c r="C78" s="94" t="s">
        <v>140</v>
      </c>
      <c r="D78" s="6"/>
    </row>
    <row r="79" spans="2:4" ht="21">
      <c r="B79" s="5"/>
      <c r="C79" s="109" t="s">
        <v>67</v>
      </c>
      <c r="D79" s="6"/>
    </row>
    <row r="80" spans="2:4" ht="12" customHeight="1">
      <c r="B80" s="5"/>
      <c r="C80" s="94"/>
      <c r="D80" s="6"/>
    </row>
    <row r="81" spans="2:4" ht="31.5">
      <c r="B81" s="5"/>
      <c r="C81" s="110" t="s">
        <v>31</v>
      </c>
      <c r="D81" s="6"/>
    </row>
    <row r="82" spans="2:4" ht="31.5">
      <c r="B82" s="5"/>
      <c r="C82" s="96" t="s">
        <v>32</v>
      </c>
      <c r="D82" s="6"/>
    </row>
    <row r="83" spans="2:4" ht="21">
      <c r="B83" s="5"/>
      <c r="C83" s="96" t="s">
        <v>33</v>
      </c>
      <c r="D83" s="6"/>
    </row>
    <row r="84" spans="2:4" ht="42">
      <c r="B84" s="5"/>
      <c r="C84" s="96" t="s">
        <v>16</v>
      </c>
      <c r="D84" s="6"/>
    </row>
    <row r="85" spans="2:4" ht="10.5">
      <c r="B85" s="5"/>
      <c r="C85" s="96" t="s">
        <v>68</v>
      </c>
      <c r="D85" s="6"/>
    </row>
    <row r="86" spans="2:4" ht="12" customHeight="1">
      <c r="B86" s="5"/>
      <c r="C86" s="103" t="s">
        <v>34</v>
      </c>
      <c r="D86" s="6"/>
    </row>
    <row r="87" spans="2:4" ht="12" customHeight="1">
      <c r="B87" s="5"/>
      <c r="C87" s="103" t="s">
        <v>87</v>
      </c>
      <c r="D87" s="6"/>
    </row>
    <row r="88" spans="2:4" ht="12" customHeight="1">
      <c r="B88" s="5"/>
      <c r="C88" s="103" t="s">
        <v>10</v>
      </c>
      <c r="D88" s="6"/>
    </row>
    <row r="89" spans="2:4" ht="21">
      <c r="B89" s="5"/>
      <c r="C89" s="103" t="s">
        <v>35</v>
      </c>
      <c r="D89" s="6"/>
    </row>
    <row r="90" spans="2:4" ht="21">
      <c r="B90" s="5"/>
      <c r="C90" s="96" t="s">
        <v>36</v>
      </c>
      <c r="D90" s="6"/>
    </row>
    <row r="91" spans="2:4" ht="21">
      <c r="B91" s="5"/>
      <c r="C91" s="96" t="s">
        <v>37</v>
      </c>
      <c r="D91" s="6"/>
    </row>
    <row r="92" spans="2:4" ht="31.5">
      <c r="B92" s="5"/>
      <c r="C92" s="96" t="s">
        <v>11</v>
      </c>
      <c r="D92" s="6"/>
    </row>
    <row r="93" spans="2:4" ht="12" customHeight="1">
      <c r="B93" s="5"/>
      <c r="C93" s="103" t="s">
        <v>79</v>
      </c>
      <c r="D93" s="6"/>
    </row>
    <row r="94" spans="2:4" ht="12" customHeight="1">
      <c r="B94" s="5"/>
      <c r="C94" s="103" t="s">
        <v>69</v>
      </c>
      <c r="D94" s="6"/>
    </row>
    <row r="95" spans="2:4" ht="12" customHeight="1">
      <c r="B95" s="5"/>
      <c r="C95" s="103" t="s">
        <v>70</v>
      </c>
      <c r="D95" s="6"/>
    </row>
    <row r="96" spans="2:4" ht="12" customHeight="1">
      <c r="B96" s="5"/>
      <c r="C96" s="103" t="s">
        <v>71</v>
      </c>
      <c r="D96" s="6"/>
    </row>
    <row r="97" spans="2:4" ht="10.5">
      <c r="B97" s="5"/>
      <c r="C97" s="103" t="s">
        <v>80</v>
      </c>
      <c r="D97" s="6"/>
    </row>
    <row r="98" spans="2:4" ht="10.5">
      <c r="B98" s="5"/>
      <c r="C98" s="103" t="s">
        <v>72</v>
      </c>
      <c r="D98" s="6"/>
    </row>
    <row r="99" spans="2:4" ht="21">
      <c r="B99" s="5"/>
      <c r="C99" s="103" t="s">
        <v>81</v>
      </c>
      <c r="D99" s="6"/>
    </row>
    <row r="100" spans="2:4" ht="12" customHeight="1">
      <c r="B100" s="5"/>
      <c r="C100" s="103" t="s">
        <v>73</v>
      </c>
      <c r="D100" s="6"/>
    </row>
    <row r="101" spans="2:4" ht="12" customHeight="1">
      <c r="B101" s="5"/>
      <c r="C101" s="103" t="s">
        <v>74</v>
      </c>
      <c r="D101" s="6"/>
    </row>
    <row r="102" spans="2:4" ht="10.5">
      <c r="B102" s="5"/>
      <c r="C102" s="96" t="s">
        <v>82</v>
      </c>
      <c r="D102" s="6"/>
    </row>
    <row r="103" spans="2:4" ht="10.5">
      <c r="B103" s="5"/>
      <c r="C103" s="96" t="s">
        <v>75</v>
      </c>
      <c r="D103" s="6"/>
    </row>
    <row r="104" spans="2:4" ht="31.5">
      <c r="B104" s="5"/>
      <c r="C104" s="96" t="s">
        <v>17</v>
      </c>
      <c r="D104" s="6"/>
    </row>
    <row r="105" spans="2:4" ht="21">
      <c r="B105" s="5"/>
      <c r="C105" s="96" t="s">
        <v>12</v>
      </c>
      <c r="D105" s="6"/>
    </row>
    <row r="106" spans="2:4" ht="31.5">
      <c r="B106" s="5"/>
      <c r="C106" s="96" t="s">
        <v>13</v>
      </c>
      <c r="D106" s="6"/>
    </row>
    <row r="107" spans="2:4" ht="10.5">
      <c r="B107" s="5"/>
      <c r="C107" s="103" t="s">
        <v>76</v>
      </c>
      <c r="D107" s="6"/>
    </row>
    <row r="108" spans="2:4" ht="21">
      <c r="B108" s="5"/>
      <c r="C108" s="103" t="s">
        <v>240</v>
      </c>
      <c r="D108" s="6"/>
    </row>
    <row r="109" spans="2:4" ht="10.5">
      <c r="B109" s="5"/>
      <c r="C109" s="96" t="s">
        <v>18</v>
      </c>
      <c r="D109" s="6"/>
    </row>
    <row r="110" spans="2:4" ht="21">
      <c r="B110" s="5"/>
      <c r="C110" s="103" t="s">
        <v>38</v>
      </c>
      <c r="D110" s="6"/>
    </row>
    <row r="111" spans="2:4" ht="31.5">
      <c r="B111" s="5"/>
      <c r="C111" s="96" t="s">
        <v>14</v>
      </c>
      <c r="D111" s="6"/>
    </row>
    <row r="112" spans="2:4" ht="21">
      <c r="B112" s="5"/>
      <c r="C112" s="103" t="s">
        <v>39</v>
      </c>
      <c r="D112" s="6"/>
    </row>
    <row r="113" spans="2:4" ht="21">
      <c r="B113" s="5"/>
      <c r="C113" s="103" t="s">
        <v>77</v>
      </c>
      <c r="D113" s="6"/>
    </row>
    <row r="114" spans="2:4" ht="21">
      <c r="B114" s="5"/>
      <c r="C114" s="96" t="s">
        <v>84</v>
      </c>
      <c r="D114" s="6"/>
    </row>
    <row r="115" spans="2:4" ht="10.5">
      <c r="B115" s="5"/>
      <c r="C115" s="103" t="s">
        <v>40</v>
      </c>
      <c r="D115" s="6"/>
    </row>
    <row r="116" spans="2:4" ht="12" customHeight="1">
      <c r="B116" s="5"/>
      <c r="C116" s="104" t="s">
        <v>83</v>
      </c>
      <c r="D116" s="6"/>
    </row>
    <row r="117" spans="2:4" ht="10.5">
      <c r="B117" s="5"/>
      <c r="C117" s="105"/>
      <c r="D117" s="6"/>
    </row>
    <row r="118" spans="2:4" ht="10.5">
      <c r="B118" s="5"/>
      <c r="C118" s="103"/>
      <c r="D118" s="6"/>
    </row>
    <row r="119" spans="2:4" ht="10.5">
      <c r="B119" s="5"/>
      <c r="C119" s="103"/>
      <c r="D119" s="6"/>
    </row>
    <row r="120" spans="2:4" ht="10.5">
      <c r="B120" s="5"/>
      <c r="C120" s="104"/>
      <c r="D120" s="6"/>
    </row>
    <row r="121" spans="2:4" ht="11.25" thickBot="1">
      <c r="B121" s="7"/>
      <c r="C121" s="10"/>
      <c r="D121" s="8"/>
    </row>
  </sheetData>
  <sheetProtection/>
  <mergeCells count="2">
    <mergeCell ref="B1:D1"/>
    <mergeCell ref="B2:C2"/>
  </mergeCells>
  <hyperlinks>
    <hyperlink ref="B2:C2" location="'4-тр (международные)'!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2020-03-31T07:31:33Z</cp:lastPrinted>
  <dcterms:created xsi:type="dcterms:W3CDTF">2003-10-18T11:05:50Z</dcterms:created>
  <dcterms:modified xsi:type="dcterms:W3CDTF">2021-03-17T10:04:25Z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-44045946</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